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出力" sheetId="1" state="visible" r:id="rId3"/>
    <sheet name="期待" sheetId="2" state="visible" r:id="rId4"/>
    <sheet name="名簿" sheetId="3" state="visible" r:id="rId5"/>
    <sheet name="現場" sheetId="4" state="visible" r:id="rId6"/>
    <sheet name="原出力" sheetId="5" state="visible" r:id="rId7"/>
    <sheet name="使い方" sheetId="6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<sst xmlns="http://schemas.openxmlformats.org/spreadsheetml/2006/main" count="101" uniqueCount="73">
  <si>
    <t xml:space="preserve">ID</t>
  </si>
  <si>
    <t xml:space="preserve">日付</t>
  </si>
  <si>
    <t xml:space="preserve">作業者名</t>
  </si>
  <si>
    <t xml:space="preserve">現場</t>
  </si>
  <si>
    <t xml:space="preserve">作業内容</t>
  </si>
  <si>
    <t xml:space="preserve">開始</t>
  </si>
  <si>
    <t xml:space="preserve">終了</t>
  </si>
  <si>
    <t xml:space="preserve">休憩分</t>
  </si>
  <si>
    <t xml:space="preserve">作業時間</t>
  </si>
  <si>
    <t xml:space="preserve">備考</t>
  </si>
  <si>
    <r>
      <rPr>
        <b val="true"/>
        <sz val="10"/>
        <color rgb="FFFFFFFF"/>
        <rFont val="Arial"/>
        <family val="0"/>
        <charset val="1"/>
      </rPr>
      <t xml:space="preserve">ID</t>
    </r>
    <r>
      <rPr>
        <b val="true"/>
        <sz val="10"/>
        <color rgb="FFFFFFFF"/>
        <rFont val="Noto Sans CJK SC"/>
        <family val="2"/>
      </rPr>
      <t xml:space="preserve">照合</t>
    </r>
  </si>
  <si>
    <t xml:space="preserve">時間</t>
  </si>
  <si>
    <t xml:space="preserve">氏名</t>
  </si>
  <si>
    <t xml:space="preserve">氏名・比較用</t>
  </si>
  <si>
    <t xml:space="preserve">現場・比較用</t>
  </si>
  <si>
    <t xml:space="preserve">紙の合計（時間）</t>
  </si>
  <si>
    <t xml:space="preserve">合計照合</t>
  </si>
  <si>
    <t xml:space="preserve">D20261003-01-001</t>
  </si>
  <si>
    <t xml:space="preserve">山田　一郎</t>
  </si>
  <si>
    <t xml:space="preserve">Ａ棟</t>
  </si>
  <si>
    <t xml:space="preserve">型枠組立</t>
  </si>
  <si>
    <t xml:space="preserve">D20261003-01-003</t>
  </si>
  <si>
    <t xml:space="preserve">佐藤　健</t>
  </si>
  <si>
    <r>
      <rPr>
        <sz val="10"/>
        <color rgb="FF253342"/>
        <rFont val="Arial"/>
        <family val="0"/>
        <charset val="1"/>
      </rPr>
      <t xml:space="preserve">A</t>
    </r>
    <r>
      <rPr>
        <sz val="10"/>
        <color rgb="FF253342"/>
        <rFont val="Noto Sans CJK SC"/>
        <family val="2"/>
      </rPr>
      <t xml:space="preserve">棟</t>
    </r>
  </si>
  <si>
    <t xml:space="preserve">清掃</t>
  </si>
  <si>
    <t xml:space="preserve">行照合</t>
  </si>
  <si>
    <t xml:space="preserve">次の確認</t>
  </si>
  <si>
    <t xml:space="preserve">原本の位置</t>
  </si>
  <si>
    <t xml:space="preserve">扱い</t>
  </si>
  <si>
    <t xml:space="preserve">出現数</t>
  </si>
  <si>
    <t xml:space="preserve">照合結果</t>
  </si>
  <si>
    <r>
      <rPr>
        <sz val="10"/>
        <color rgb="FF253342"/>
        <rFont val="Arial"/>
        <family val="0"/>
        <charset val="1"/>
      </rPr>
      <t xml:space="preserve">1</t>
    </r>
    <r>
      <rPr>
        <sz val="10"/>
        <color rgb="FF253342"/>
        <rFont val="Noto Sans CJK SC"/>
        <family val="2"/>
      </rPr>
      <t xml:space="preserve">ページ・印刷行</t>
    </r>
    <r>
      <rPr>
        <sz val="10"/>
        <color rgb="FF253342"/>
        <rFont val="Arial"/>
        <family val="0"/>
        <charset val="1"/>
      </rPr>
      <t xml:space="preserve">1</t>
    </r>
  </si>
  <si>
    <t xml:space="preserve">必須</t>
  </si>
  <si>
    <t xml:space="preserve">D20261003-01-002</t>
  </si>
  <si>
    <r>
      <rPr>
        <sz val="10"/>
        <color rgb="FF253342"/>
        <rFont val="Arial"/>
        <family val="0"/>
        <charset val="1"/>
      </rPr>
      <t xml:space="preserve">1</t>
    </r>
    <r>
      <rPr>
        <sz val="10"/>
        <color rgb="FF253342"/>
        <rFont val="Noto Sans CJK SC"/>
        <family val="2"/>
      </rPr>
      <t xml:space="preserve">ページ・印刷行</t>
    </r>
    <r>
      <rPr>
        <sz val="10"/>
        <color rgb="FF253342"/>
        <rFont val="Arial"/>
        <family val="0"/>
        <charset val="1"/>
      </rPr>
      <t xml:space="preserve">2</t>
    </r>
  </si>
  <si>
    <t xml:space="preserve">空白確認済み</t>
  </si>
  <si>
    <r>
      <rPr>
        <sz val="10"/>
        <color rgb="FF253342"/>
        <rFont val="Arial"/>
        <family val="0"/>
        <charset val="1"/>
      </rPr>
      <t xml:space="preserve">1</t>
    </r>
    <r>
      <rPr>
        <sz val="10"/>
        <color rgb="FF253342"/>
        <rFont val="Noto Sans CJK SC"/>
        <family val="2"/>
      </rPr>
      <t xml:space="preserve">ページ・印刷行</t>
    </r>
    <r>
      <rPr>
        <sz val="10"/>
        <color rgb="FF253342"/>
        <rFont val="Arial"/>
        <family val="0"/>
        <charset val="1"/>
      </rPr>
      <t xml:space="preserve">3</t>
    </r>
  </si>
  <si>
    <t xml:space="preserve">原表記</t>
  </si>
  <si>
    <t xml:space="preserve">比較用</t>
  </si>
  <si>
    <t xml:space="preserve">原出力の控え（架空の正常データ）</t>
  </si>
  <si>
    <t xml:space="preserve">日報の照合見本</t>
  </si>
  <si>
    <t xml:space="preserve">用途</t>
  </si>
  <si>
    <r>
      <rPr>
        <sz val="10"/>
        <color rgb="FF253342"/>
        <rFont val="Noto Sans CJK SC"/>
        <family val="2"/>
      </rPr>
      <t xml:space="preserve">架空の正常データを使った、帳票</t>
    </r>
    <r>
      <rPr>
        <sz val="10"/>
        <color rgb="FF253342"/>
        <rFont val="Arial"/>
        <family val="0"/>
        <charset val="1"/>
      </rPr>
      <t xml:space="preserve">1</t>
    </r>
    <r>
      <rPr>
        <sz val="10"/>
        <color rgb="FF253342"/>
        <rFont val="Noto Sans CJK SC"/>
        <family val="2"/>
      </rPr>
      <t xml:space="preserve">枚・最大</t>
    </r>
    <r>
      <rPr>
        <sz val="10"/>
        <color rgb="FF253342"/>
        <rFont val="Arial"/>
        <family val="0"/>
        <charset val="1"/>
      </rPr>
      <t xml:space="preserve">50</t>
    </r>
    <r>
      <rPr>
        <sz val="10"/>
        <color rgb="FF253342"/>
        <rFont val="Noto Sans CJK SC"/>
        <family val="2"/>
      </rPr>
      <t xml:space="preserve">行の照合見本です。</t>
    </r>
  </si>
  <si>
    <t xml:space="preserve">黄色のセル</t>
  </si>
  <si>
    <t xml:space="preserve">手入力・貼り付け用。数式セルを上書きしないでください。</t>
  </si>
  <si>
    <t xml:space="preserve">灰色のセル</t>
  </si>
  <si>
    <r>
      <rPr>
        <sz val="10"/>
        <color rgb="FF253342"/>
        <rFont val="Noto Sans CJK SC"/>
        <family val="2"/>
      </rPr>
      <t xml:space="preserve">判定・比較用の数式。必要な数式は</t>
    </r>
    <r>
      <rPr>
        <sz val="10"/>
        <color rgb="FF253342"/>
        <rFont val="Arial"/>
        <family val="0"/>
        <charset val="1"/>
      </rPr>
      <t xml:space="preserve">2</t>
    </r>
    <r>
      <rPr>
        <sz val="10"/>
        <color rgb="FF253342"/>
        <rFont val="Noto Sans CJK SC"/>
        <family val="2"/>
      </rPr>
      <t xml:space="preserve">〜</t>
    </r>
    <r>
      <rPr>
        <sz val="10"/>
        <color rgb="FF253342"/>
        <rFont val="Arial"/>
        <family val="0"/>
        <charset val="1"/>
      </rPr>
      <t xml:space="preserve">51</t>
    </r>
    <r>
      <rPr>
        <sz val="10"/>
        <color rgb="FF253342"/>
        <rFont val="Noto Sans CJK SC"/>
        <family val="2"/>
      </rPr>
      <t xml:space="preserve">行目へ入力済みです。</t>
    </r>
  </si>
  <si>
    <t xml:space="preserve">原出力</t>
  </si>
  <si>
    <t xml:space="preserve">最初に受け取った表を値で残す控えです。訂正は「出力」で行います。</t>
  </si>
  <si>
    <t xml:space="preserve">期待</t>
  </si>
  <si>
    <r>
      <rPr>
        <sz val="10"/>
        <color rgb="FF253342"/>
        <rFont val="Noto Sans CJK SC"/>
        <family val="2"/>
      </rPr>
      <t xml:space="preserve">原本を人が見て</t>
    </r>
    <r>
      <rPr>
        <sz val="10"/>
        <color rgb="FF253342"/>
        <rFont val="Arial"/>
        <family val="0"/>
        <charset val="1"/>
      </rPr>
      <t xml:space="preserve">ID</t>
    </r>
    <r>
      <rPr>
        <sz val="10"/>
        <color rgb="FF253342"/>
        <rFont val="Noto Sans CJK SC"/>
        <family val="2"/>
      </rPr>
      <t xml:space="preserve">・原本位置・扱いを登録します。</t>
    </r>
    <r>
      <rPr>
        <sz val="10"/>
        <color rgb="FF253342"/>
        <rFont val="Arial"/>
        <family val="0"/>
        <charset val="1"/>
      </rPr>
      <t xml:space="preserve">AI</t>
    </r>
    <r>
      <rPr>
        <sz val="10"/>
        <color rgb="FF253342"/>
        <rFont val="Noto Sans CJK SC"/>
        <family val="2"/>
      </rPr>
      <t xml:space="preserve">出力から作りません。</t>
    </r>
  </si>
  <si>
    <t xml:space="preserve">入力の範囲</t>
  </si>
  <si>
    <r>
      <rPr>
        <sz val="10"/>
        <color rgb="FF253342"/>
        <rFont val="Noto Sans CJK SC"/>
        <family val="2"/>
      </rPr>
      <t xml:space="preserve">出力の</t>
    </r>
    <r>
      <rPr>
        <sz val="10"/>
        <color rgb="FF253342"/>
        <rFont val="Arial"/>
        <family val="0"/>
        <charset val="1"/>
      </rPr>
      <t xml:space="preserve">A:J</t>
    </r>
    <r>
      <rPr>
        <sz val="10"/>
        <color rgb="FF253342"/>
        <rFont val="Noto Sans CJK SC"/>
        <family val="2"/>
      </rPr>
      <t xml:space="preserve">列、期待の</t>
    </r>
    <r>
      <rPr>
        <sz val="10"/>
        <color rgb="FF253342"/>
        <rFont val="Arial"/>
        <family val="0"/>
        <charset val="1"/>
      </rPr>
      <t xml:space="preserve">A:C</t>
    </r>
    <r>
      <rPr>
        <sz val="10"/>
        <color rgb="FF253342"/>
        <rFont val="Noto Sans CJK SC"/>
        <family val="2"/>
      </rPr>
      <t xml:space="preserve">列、名簿と現場の</t>
    </r>
    <r>
      <rPr>
        <sz val="10"/>
        <color rgb="FF253342"/>
        <rFont val="Arial"/>
        <family val="0"/>
        <charset val="1"/>
      </rPr>
      <t xml:space="preserve">A</t>
    </r>
    <r>
      <rPr>
        <sz val="10"/>
        <color rgb="FF253342"/>
        <rFont val="Noto Sans CJK SC"/>
        <family val="2"/>
      </rPr>
      <t xml:space="preserve">列、出力</t>
    </r>
    <r>
      <rPr>
        <sz val="10"/>
        <color rgb="FF253342"/>
        <rFont val="Arial"/>
        <family val="0"/>
        <charset val="1"/>
      </rPr>
      <t xml:space="preserve">S2</t>
    </r>
    <r>
      <rPr>
        <sz val="10"/>
        <color rgb="FF253342"/>
        <rFont val="Noto Sans CJK SC"/>
        <family val="2"/>
      </rPr>
      <t xml:space="preserve">です。</t>
    </r>
  </si>
  <si>
    <r>
      <rPr>
        <b val="true"/>
        <sz val="10"/>
        <color rgb="FF29435B"/>
        <rFont val="Arial"/>
        <family val="0"/>
        <charset val="1"/>
      </rPr>
      <t xml:space="preserve">50</t>
    </r>
    <r>
      <rPr>
        <b val="true"/>
        <sz val="10"/>
        <color rgb="FF29435B"/>
        <rFont val="Noto Sans CJK SC"/>
        <family val="2"/>
      </rPr>
      <t xml:space="preserve">行の上限</t>
    </r>
  </si>
  <si>
    <r>
      <rPr>
        <sz val="10"/>
        <color rgb="FF253342"/>
        <rFont val="Noto Sans CJK SC"/>
        <family val="2"/>
      </rPr>
      <t xml:space="preserve">出力・期待・名簿・現場・基準・凡例は各</t>
    </r>
    <r>
      <rPr>
        <sz val="10"/>
        <color rgb="FF253342"/>
        <rFont val="Arial"/>
        <family val="0"/>
        <charset val="1"/>
      </rPr>
      <t xml:space="preserve">50</t>
    </r>
    <r>
      <rPr>
        <sz val="10"/>
        <color rgb="FF253342"/>
        <rFont val="Noto Sans CJK SC"/>
        <family val="2"/>
      </rPr>
      <t xml:space="preserve">件まで。</t>
    </r>
    <r>
      <rPr>
        <sz val="10"/>
        <color rgb="FF253342"/>
        <rFont val="Arial"/>
        <family val="0"/>
        <charset val="1"/>
      </rPr>
      <t xml:space="preserve">52</t>
    </r>
    <r>
      <rPr>
        <sz val="10"/>
        <color rgb="FF253342"/>
        <rFont val="Noto Sans CJK SC"/>
        <family val="2"/>
      </rPr>
      <t xml:space="preserve">行目以降は判定対象外です。</t>
    </r>
  </si>
  <si>
    <t xml:space="preserve">入力の型</t>
  </si>
  <si>
    <r>
      <rPr>
        <sz val="10"/>
        <color rgb="FF253342"/>
        <rFont val="Noto Sans CJK SC"/>
        <family val="2"/>
      </rPr>
      <t xml:space="preserve">日付・時刻・休憩分・作業時間は数値で入力。休憩なしは空欄でなく</t>
    </r>
    <r>
      <rPr>
        <sz val="10"/>
        <color rgb="FF253342"/>
        <rFont val="Arial"/>
        <family val="0"/>
        <charset val="1"/>
      </rPr>
      <t xml:space="preserve">0</t>
    </r>
    <r>
      <rPr>
        <sz val="10"/>
        <color rgb="FF253342"/>
        <rFont val="Noto Sans CJK SC"/>
        <family val="2"/>
      </rPr>
      <t xml:space="preserve">です。</t>
    </r>
  </si>
  <si>
    <t xml:space="preserve">確認の順番</t>
  </si>
  <si>
    <r>
      <rPr>
        <sz val="10"/>
        <color rgb="FF253342"/>
        <rFont val="Noto Sans CJK SC"/>
        <family val="2"/>
      </rPr>
      <t xml:space="preserve">出力</t>
    </r>
    <r>
      <rPr>
        <sz val="10"/>
        <color rgb="FF253342"/>
        <rFont val="Arial"/>
        <family val="0"/>
        <charset val="1"/>
      </rPr>
      <t xml:space="preserve">T4</t>
    </r>
    <r>
      <rPr>
        <sz val="10"/>
        <color rgb="FF253342"/>
        <rFont val="Noto Sans CJK SC"/>
        <family val="2"/>
      </rPr>
      <t xml:space="preserve">の行照合を先に確認し、各行の</t>
    </r>
    <r>
      <rPr>
        <sz val="10"/>
        <color rgb="FF253342"/>
        <rFont val="Arial"/>
        <family val="0"/>
        <charset val="1"/>
      </rPr>
      <t xml:space="preserve">K:N</t>
    </r>
    <r>
      <rPr>
        <sz val="10"/>
        <color rgb="FF253342"/>
        <rFont val="Noto Sans CJK SC"/>
        <family val="2"/>
      </rPr>
      <t xml:space="preserve">列と</t>
    </r>
    <r>
      <rPr>
        <sz val="10"/>
        <color rgb="FF253342"/>
        <rFont val="Arial"/>
        <family val="0"/>
        <charset val="1"/>
      </rPr>
      <t xml:space="preserve">T6</t>
    </r>
    <r>
      <rPr>
        <sz val="10"/>
        <color rgb="FF253342"/>
        <rFont val="Noto Sans CJK SC"/>
        <family val="2"/>
      </rPr>
      <t xml:space="preserve">を確認します。</t>
    </r>
  </si>
  <si>
    <t xml:space="preserve">原本照合へ</t>
  </si>
  <si>
    <t xml:space="preserve">登録許可ではありません。登録に使うすべての欄を原本と比べます。</t>
  </si>
  <si>
    <t xml:space="preserve">訂正の記録</t>
  </si>
  <si>
    <t xml:space="preserve">訂正前後・確認者・日時を備考等に残します。警告のために基準を変えません。</t>
  </si>
  <si>
    <t xml:space="preserve">次の帳票</t>
  </si>
  <si>
    <r>
      <rPr>
        <sz val="10"/>
        <color rgb="FF253342"/>
        <rFont val="Noto Sans CJK SC"/>
        <family val="2"/>
      </rPr>
      <t xml:space="preserve">ブックをコピーし、原出力・出力・期待</t>
    </r>
    <r>
      <rPr>
        <sz val="10"/>
        <color rgb="FF253342"/>
        <rFont val="Arial"/>
        <family val="0"/>
        <charset val="1"/>
      </rPr>
      <t xml:space="preserve">ID</t>
    </r>
    <r>
      <rPr>
        <sz val="10"/>
        <color rgb="FF253342"/>
        <rFont val="Noto Sans CJK SC"/>
        <family val="2"/>
      </rPr>
      <t xml:space="preserve">を更新。名簿・現場は管理資料で確認します。</t>
    </r>
  </si>
  <si>
    <t xml:space="preserve">欠落のテスト</t>
  </si>
  <si>
    <r>
      <rPr>
        <sz val="10"/>
        <color rgb="FF253342"/>
        <rFont val="Noto Sans CJK SC"/>
        <family val="2"/>
      </rPr>
      <t xml:space="preserve">コピーで出力</t>
    </r>
    <r>
      <rPr>
        <sz val="10"/>
        <color rgb="FF253342"/>
        <rFont val="Arial"/>
        <family val="0"/>
        <charset val="1"/>
      </rPr>
      <t xml:space="preserve">A3:J3</t>
    </r>
    <r>
      <rPr>
        <sz val="10"/>
        <color rgb="FF253342"/>
        <rFont val="Noto Sans CJK SC"/>
        <family val="2"/>
      </rPr>
      <t xml:space="preserve">の値だけを消すと、期待側の</t>
    </r>
    <r>
      <rPr>
        <sz val="10"/>
        <color rgb="FF253342"/>
        <rFont val="Arial"/>
        <family val="0"/>
        <charset val="1"/>
      </rPr>
      <t xml:space="preserve">3</t>
    </r>
    <r>
      <rPr>
        <sz val="10"/>
        <color rgb="FF253342"/>
        <rFont val="Noto Sans CJK SC"/>
        <family val="2"/>
      </rPr>
      <t xml:space="preserve">番は「欠落」、</t>
    </r>
    <r>
      <rPr>
        <sz val="10"/>
        <color rgb="FF253342"/>
        <rFont val="Arial"/>
        <family val="0"/>
        <charset val="1"/>
      </rPr>
      <t xml:space="preserve">T6</t>
    </r>
    <r>
      <rPr>
        <sz val="10"/>
        <color rgb="FF253342"/>
        <rFont val="Noto Sans CJK SC"/>
        <family val="2"/>
      </rPr>
      <t xml:space="preserve">は「修正待ち」です。</t>
    </r>
  </si>
  <si>
    <t xml:space="preserve">適用上の制限</t>
  </si>
  <si>
    <r>
      <rPr>
        <sz val="10"/>
        <color rgb="FF253342"/>
        <rFont val="Noto Sans CJK SC"/>
        <family val="2"/>
      </rPr>
      <t xml:space="preserve">時刻だけで扱う</t>
    </r>
    <r>
      <rPr>
        <sz val="10"/>
        <color rgb="FF253342"/>
        <rFont val="Arial"/>
        <family val="0"/>
        <charset val="1"/>
      </rPr>
      <t xml:space="preserve">24</t>
    </r>
    <r>
      <rPr>
        <sz val="10"/>
        <color rgb="FF253342"/>
        <rFont val="Noto Sans CJK SC"/>
        <family val="2"/>
      </rPr>
      <t xml:space="preserve">時間未満の勤務用。</t>
    </r>
    <r>
      <rPr>
        <sz val="10"/>
        <color rgb="FF253342"/>
        <rFont val="Arial"/>
        <family val="0"/>
        <charset val="1"/>
      </rPr>
      <t xml:space="preserve">24</t>
    </r>
    <r>
      <rPr>
        <sz val="10"/>
        <color rgb="FF253342"/>
        <rFont val="Noto Sans CJK SC"/>
        <family val="2"/>
      </rPr>
      <t xml:space="preserve">時間以上の勤務には使えません。</t>
    </r>
  </si>
  <si>
    <t xml:space="preserve">動作確認</t>
  </si>
  <si>
    <r>
      <rPr>
        <sz val="10"/>
        <color rgb="FF253342"/>
        <rFont val="Arial"/>
        <family val="0"/>
        <charset val="1"/>
      </rPr>
      <t xml:space="preserve">Excel</t>
    </r>
    <r>
      <rPr>
        <sz val="10"/>
        <color rgb="FF253342"/>
        <rFont val="Noto Sans CJK SC"/>
        <family val="2"/>
      </rPr>
      <t xml:space="preserve">実アプリでは未検証です。利用環境で再計算と判定の確認を行ってください。</t>
    </r>
  </si>
  <si>
    <t xml:space="preserve">接続</t>
  </si>
  <si>
    <t xml:space="preserve">外部リンク・マクロはありません。ローカルで使う編集可能な見本です。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</si>
</sst>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yyyy/mm/dd"/>
    <numFmt numFmtId="167" formatCode="h:mm"/>
    <numFmt numFmtId="168" formatCode="0"/>
    <numFmt numFmtId="169" formatCode="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Noto Sans CJK SC"/>
      <family val="2"/>
    </font>
    <font>
      <sz val="10"/>
      <color rgb="FF253342"/>
      <name val="Arial"/>
      <family val="0"/>
      <charset val="1"/>
    </font>
    <font>
      <sz val="10"/>
      <color rgb="FF253342"/>
      <name val="Noto Sans CJK SC"/>
      <family val="2"/>
    </font>
    <font>
      <b val="true"/>
      <sz val="10"/>
      <color rgb="FF29435B"/>
      <name val="Noto Sans CJK SC"/>
      <family val="2"/>
    </font>
    <font>
      <b val="true"/>
      <sz val="11"/>
      <color rgb="FF29435B"/>
      <name val="Noto Sans CJK SC"/>
      <family val="2"/>
    </font>
    <font>
      <i val="true"/>
      <sz val="10"/>
      <color rgb="FF667789"/>
      <name val="Noto Sans CJK SC"/>
      <family val="2"/>
    </font>
    <font>
      <b val="true"/>
      <sz val="14"/>
      <color rgb="FF29435B"/>
      <name val="Noto Sans CJK SC"/>
      <family val="2"/>
    </font>
    <font>
      <b val="true"/>
      <sz val="10"/>
      <color rgb="FF29435B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49647B"/>
        <bgColor rgb="FF667789"/>
      </patternFill>
    </fill>
    <fill>
      <patternFill patternType="solid">
        <fgColor rgb="FFFFF4CC"/>
        <bgColor rgb="FFFCE4E3"/>
      </patternFill>
    </fill>
    <fill>
      <patternFill patternType="solid">
        <fgColor rgb="FFEDF0F3"/>
        <bgColor rgb="FFFAFBFC"/>
      </patternFill>
    </fill>
    <fill>
      <patternFill patternType="solid">
        <fgColor rgb="FFFAFBFC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 style="thin">
        <color rgb="FFFFFFFF"/>
      </right>
      <top/>
      <bottom/>
      <diagonal/>
    </border>
    <border diagonalUp="false" diagonalDown="false">
      <left style="thin">
        <color rgb="FFFFFFFF"/>
      </left>
      <right style="thin">
        <color rgb="FFFFFFFF"/>
      </right>
      <top/>
      <bottom/>
      <diagonal/>
    </border>
    <border diagonalUp="false" diagonalDown="false">
      <left style="thin">
        <color rgb="FFFFFFFF"/>
      </left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5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5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5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5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5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5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5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5">
    <dxf>
      <font>
        <b val="1"/>
        <color rgb="FFA32626"/>
      </font>
      <fill>
        <patternFill>
          <bgColor rgb="FFFCE4E3"/>
        </patternFill>
      </fill>
    </dxf>
    <dxf>
      <font>
        <b val="1"/>
        <color rgb="FFA32626"/>
      </font>
      <fill>
        <patternFill>
          <bgColor rgb="FFFCE4E3"/>
        </patternFill>
      </fill>
    </dxf>
    <dxf>
      <font>
        <b val="1"/>
        <color rgb="FFA32626"/>
      </font>
      <fill>
        <patternFill>
          <bgColor rgb="FFFCE4E3"/>
        </patternFill>
      </fill>
    </dxf>
    <dxf>
      <font>
        <b val="1"/>
        <color rgb="FFA32626"/>
      </font>
      <fill>
        <patternFill>
          <bgColor rgb="FFFCE4E3"/>
        </patternFill>
      </fill>
    </dxf>
    <dxf>
      <font>
        <b val="1"/>
        <color rgb="FFA32626"/>
      </font>
      <fill>
        <patternFill>
          <bgColor rgb="FFFCE4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49647B"/>
      <rgbColor rgb="FF9999FF"/>
      <rgbColor rgb="FF993366"/>
      <rgbColor rgb="FFFFF4CC"/>
      <rgbColor rgb="FFEDF0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AFBFC"/>
      <rgbColor rgb="FFCCFFCC"/>
      <rgbColor rgb="FFFFFF99"/>
      <rgbColor rgb="FF99CCFF"/>
      <rgbColor rgb="FFFF99CC"/>
      <rgbColor rgb="FFCC99FF"/>
      <rgbColor rgb="FFFCE4E3"/>
      <rgbColor rgb="FF3366FF"/>
      <rgbColor rgb="FF33CCCC"/>
      <rgbColor rgb="FF99CC00"/>
      <rgbColor rgb="FFFFCC00"/>
      <rgbColor rgb="FFFF9900"/>
      <rgbColor rgb="FFFF6600"/>
      <rgbColor rgb="FF667789"/>
      <rgbColor rgb="FF8995A0"/>
      <rgbColor rgb="FF003366"/>
      <rgbColor rgb="FF339966"/>
      <rgbColor rgb="FF003300"/>
      <rgbColor rgb="FF333300"/>
      <rgbColor rgb="FFA32626"/>
      <rgbColor rgb="FF993366"/>
      <rgbColor rgb="FF29435B"/>
      <rgbColor rgb="FF2533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9435B"/>
    <pageSetUpPr fitToPage="false"/>
  </sheetPr>
  <dimension ref="A1:T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20"/>
    <col collapsed="false" customWidth="true" hidden="false" outlineLevel="0" max="9" min="6" style="0" width="12"/>
    <col collapsed="false" customWidth="true" hidden="false" outlineLevel="0" max="11" min="10" style="0" width="24"/>
    <col collapsed="false" customWidth="true" hidden="false" outlineLevel="0" max="14" min="12" style="0" width="25"/>
    <col collapsed="false" customWidth="true" hidden="false" outlineLevel="0" max="15" min="15" style="0" width="3"/>
    <col collapsed="false" customWidth="true" hidden="false" outlineLevel="0" max="17" min="16" style="0" width="25"/>
    <col collapsed="false" customWidth="true" hidden="false" outlineLevel="0" max="18" min="18" style="0" width="3"/>
    <col collapsed="false" customWidth="true" hidden="false" outlineLevel="0" max="19" min="19" style="0" width="22"/>
    <col collapsed="false" customWidth="true" hidden="false" outlineLevel="0" max="20" min="20" style="0" width="28"/>
  </cols>
  <sheetData>
    <row r="1" customFormat="false" ht="34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1" t="s">
        <v>10</v>
      </c>
      <c r="L1" s="2" t="s">
        <v>11</v>
      </c>
      <c r="M1" s="2" t="s">
        <v>12</v>
      </c>
      <c r="N1" s="3" t="s">
        <v>3</v>
      </c>
      <c r="O1" s="4"/>
      <c r="P1" s="5" t="s">
        <v>13</v>
      </c>
      <c r="Q1" s="3" t="s">
        <v>14</v>
      </c>
      <c r="R1" s="4"/>
      <c r="S1" s="5" t="s">
        <v>15</v>
      </c>
      <c r="T1" s="3" t="s">
        <v>16</v>
      </c>
    </row>
    <row r="2" customFormat="false" ht="25" hidden="false" customHeight="true" outlineLevel="0" collapsed="false">
      <c r="A2" s="6" t="s">
        <v>17</v>
      </c>
      <c r="B2" s="7" t="n">
        <v>46298</v>
      </c>
      <c r="C2" s="8" t="s">
        <v>18</v>
      </c>
      <c r="D2" s="8" t="s">
        <v>19</v>
      </c>
      <c r="E2" s="8" t="s">
        <v>20</v>
      </c>
      <c r="F2" s="9" t="n">
        <v>0.333333333333333</v>
      </c>
      <c r="G2" s="9" t="n">
        <v>0.708333333333333</v>
      </c>
      <c r="H2" s="10" t="n">
        <v>60</v>
      </c>
      <c r="I2" s="11" t="n">
        <v>8</v>
      </c>
      <c r="J2" s="8"/>
      <c r="K2" s="12" t="str">
        <f aca="false">IF(COUNTA(A2:J2)=0,"",IF(A2="","IDなし",IF(SUMPRODUCT(--($A$2:$A$51=A2))&lt;&gt;1,"出力ID重複",IF(SUMPRODUCT(--(期待!$A$2:$A$51=A2),--(期待!$C$2:$C$51="必須"))&lt;&gt;1,"期待にないID","OK"))))</f>
        <v>OK</v>
      </c>
      <c r="L2" s="12" t="str">
        <f aca="false">IF(K2="","",IF(OR(F2="",G2="",H2="",I2=""),"必須欄が空欄",IF(NOT(AND(ISNUMBER(F2),ISNUMBER(G2),ISNUMBER(H2),ISNUMBER(I2))),"数値・時刻を確認",IF(OR(F2&lt;0,F2&gt;=1,G2&lt;0,G2&gt;=1,H2&lt;0,I2&lt;0,H2&gt;MOD(G2-F2,1)*1440),"時間の範囲を確認",IF(ABS(MOD(G2-F2,1)*24-H2/60-I2)&gt;0.01,"時間が合わない","OK")))))</f>
        <v>OK</v>
      </c>
      <c r="M2" s="12" t="str">
        <f aca="false">IF(K2="","",IF(OR(P2="",P2="要確認"),"氏名を確認",IF(SUMPRODUCT(--(名簿!$B$2:$B$51=P2))=1,"OK","名簿なし・候補重複")))</f>
        <v>OK</v>
      </c>
      <c r="N2" s="12" t="str">
        <f aca="false">IF(K2="","",IF(OR(Q2="",Q2="要確認"),"現場を確認",IF(SUMPRODUCT(--(現場!$B$2:$B$51=Q2))=1,"OK","現場なし・候補重複")))</f>
        <v>OK</v>
      </c>
      <c r="O2" s="4"/>
      <c r="P2" s="13" t="str">
        <f aca="false">IF(C2="","",ASC(SUBSTITUTE(SUBSTITUTE(C2,"　","")," ","")))</f>
        <v>山田一郎</v>
      </c>
      <c r="Q2" s="13" t="str">
        <f aca="false">IF(D2="","",ASC(SUBSTITUTE(SUBSTITUTE(D2,"　","")," ","")))</f>
        <v>A棟</v>
      </c>
      <c r="R2" s="4"/>
      <c r="S2" s="11" t="n">
        <v>15</v>
      </c>
      <c r="T2" s="12" t="str">
        <f aca="false">IF(T4&lt;&gt;"行の照合OK","行を先に確認",IF(NOT(ISNUMBER(S2)),"紙の合計を入力",IF(COUNT(I2:I51)&lt;&gt;COUNTIF(期待!C2:C51,"必須"),"作業時間を確認",IF(ABS(SUM(I2:I51)-S2)&gt;0.01,"合計が合わない","OK"))))</f>
        <v>OK</v>
      </c>
    </row>
    <row r="3" customFormat="false" ht="25" hidden="false" customHeight="true" outlineLevel="0" collapsed="false">
      <c r="A3" s="6" t="s">
        <v>21</v>
      </c>
      <c r="B3" s="7" t="n">
        <v>46298</v>
      </c>
      <c r="C3" s="8" t="s">
        <v>22</v>
      </c>
      <c r="D3" s="14" t="s">
        <v>23</v>
      </c>
      <c r="E3" s="8" t="s">
        <v>24</v>
      </c>
      <c r="F3" s="9" t="n">
        <v>0.333333333333333</v>
      </c>
      <c r="G3" s="9" t="n">
        <v>0.666666666666667</v>
      </c>
      <c r="H3" s="10" t="n">
        <v>60</v>
      </c>
      <c r="I3" s="11" t="n">
        <v>7</v>
      </c>
      <c r="J3" s="14"/>
      <c r="K3" s="12" t="str">
        <f aca="false">IF(COUNTA(A3:J3)=0,"",IF(A3="","IDなし",IF(SUMPRODUCT(--($A$2:$A$51=A3))&lt;&gt;1,"出力ID重複",IF(SUMPRODUCT(--(期待!$A$2:$A$51=A3),--(期待!$C$2:$C$51="必須"))&lt;&gt;1,"期待にないID","OK"))))</f>
        <v>OK</v>
      </c>
      <c r="L3" s="12" t="str">
        <f aca="false">IF(K3="","",IF(OR(F3="",G3="",H3="",I3=""),"必須欄が空欄",IF(NOT(AND(ISNUMBER(F3),ISNUMBER(G3),ISNUMBER(H3),ISNUMBER(I3))),"数値・時刻を確認",IF(OR(F3&lt;0,F3&gt;=1,G3&lt;0,G3&gt;=1,H3&lt;0,I3&lt;0,H3&gt;MOD(G3-F3,1)*1440),"時間の範囲を確認",IF(ABS(MOD(G3-F3,1)*24-H3/60-I3)&gt;0.01,"時間が合わない","OK")))))</f>
        <v>OK</v>
      </c>
      <c r="M3" s="12" t="str">
        <f aca="false">IF(K3="","",IF(OR(P3="",P3="要確認"),"氏名を確認",IF(SUMPRODUCT(--(名簿!$B$2:$B$51=P3))=1,"OK","名簿なし・候補重複")))</f>
        <v>OK</v>
      </c>
      <c r="N3" s="12" t="str">
        <f aca="false">IF(K3="","",IF(OR(Q3="",Q3="要確認"),"現場を確認",IF(SUMPRODUCT(--(現場!$B$2:$B$51=Q3))=1,"OK","現場なし・候補重複")))</f>
        <v>OK</v>
      </c>
      <c r="O3" s="4"/>
      <c r="P3" s="13" t="str">
        <f aca="false">IF(C3="","",ASC(SUBSTITUTE(SUBSTITUTE(C3,"　","")," ","")))</f>
        <v>佐藤健</v>
      </c>
      <c r="Q3" s="13" t="str">
        <f aca="false">IF(D3="","",ASC(SUBSTITUTE(SUBSTITUTE(D3,"　","")," ","")))</f>
        <v>A棟</v>
      </c>
      <c r="R3" s="4"/>
      <c r="S3" s="4"/>
      <c r="T3" s="4"/>
    </row>
    <row r="4" customFormat="false" ht="25" hidden="false" customHeight="true" outlineLevel="0" collapsed="false">
      <c r="A4" s="6"/>
      <c r="B4" s="7"/>
      <c r="C4" s="14"/>
      <c r="D4" s="14"/>
      <c r="E4" s="14"/>
      <c r="F4" s="9"/>
      <c r="G4" s="9"/>
      <c r="H4" s="10"/>
      <c r="I4" s="11"/>
      <c r="J4" s="14"/>
      <c r="K4" s="12" t="str">
        <f aca="false">IF(COUNTA(A4:J4)=0,"",IF(A4="","IDなし",IF(SUMPRODUCT(--($A$2:$A$51=A4))&lt;&gt;1,"出力ID重複",IF(SUMPRODUCT(--(期待!$A$2:$A$51=A4),--(期待!$C$2:$C$51="必須"))&lt;&gt;1,"期待にないID","OK"))))</f>
        <v/>
      </c>
      <c r="L4" s="12" t="str">
        <f aca="false">IF(K4="","",IF(OR(F4="",G4="",H4="",I4=""),"必須欄が空欄",IF(NOT(AND(ISNUMBER(F4),ISNUMBER(G4),ISNUMBER(H4),ISNUMBER(I4))),"数値・時刻を確認",IF(OR(F4&lt;0,F4&gt;=1,G4&lt;0,G4&gt;=1,H4&lt;0,I4&lt;0,H4&gt;MOD(G4-F4,1)*1440),"時間の範囲を確認",IF(ABS(MOD(G4-F4,1)*24-H4/60-I4)&gt;0.01,"時間が合わない","OK")))))</f>
        <v/>
      </c>
      <c r="M4" s="12" t="str">
        <f aca="false">IF(K4="","",IF(OR(P4="",P4="要確認"),"氏名を確認",IF(SUMPRODUCT(--(名簿!$B$2:$B$51=P4))=1,"OK","名簿なし・候補重複")))</f>
        <v/>
      </c>
      <c r="N4" s="12" t="str">
        <f aca="false">IF(K4="","",IF(OR(Q4="",Q4="要確認"),"現場を確認",IF(SUMPRODUCT(--(現場!$B$2:$B$51=Q4))=1,"OK","現場なし・候補重複")))</f>
        <v/>
      </c>
      <c r="O4" s="4"/>
      <c r="P4" s="13" t="str">
        <f aca="false">IF(C4="","",ASC(SUBSTITUTE(SUBSTITUTE(C4,"　","")," ","")))</f>
        <v/>
      </c>
      <c r="Q4" s="13" t="str">
        <f aca="false">IF(D4="","",ASC(SUBSTITUTE(SUBSTITUTE(D4,"　","")," ","")))</f>
        <v/>
      </c>
      <c r="R4" s="4"/>
      <c r="S4" s="15" t="s">
        <v>25</v>
      </c>
      <c r="T4" s="13" t="str">
        <f aca="false">IF(AND(COUNTIF(期待!C2:C51,"必須")&gt;0,SUMPRODUCT(--(期待!E2:E51&lt;&gt;""),--(期待!E2:E51&lt;&gt;"OK"))=0,SUMPRODUCT(--(K2:K51&lt;&gt;""),--(K2:K51&lt;&gt;"OK"))=0),"行の照合OK","行を確認")</f>
        <v>行の照合OK</v>
      </c>
    </row>
    <row r="5" customFormat="false" ht="25" hidden="false" customHeight="true" outlineLevel="0" collapsed="false">
      <c r="A5" s="6"/>
      <c r="B5" s="7"/>
      <c r="C5" s="14"/>
      <c r="D5" s="14"/>
      <c r="E5" s="14"/>
      <c r="F5" s="9"/>
      <c r="G5" s="9"/>
      <c r="H5" s="10"/>
      <c r="I5" s="11"/>
      <c r="J5" s="14"/>
      <c r="K5" s="12" t="str">
        <f aca="false">IF(COUNTA(A5:J5)=0,"",IF(A5="","IDなし",IF(SUMPRODUCT(--($A$2:$A$51=A5))&lt;&gt;1,"出力ID重複",IF(SUMPRODUCT(--(期待!$A$2:$A$51=A5),--(期待!$C$2:$C$51="必須"))&lt;&gt;1,"期待にないID","OK"))))</f>
        <v/>
      </c>
      <c r="L5" s="12" t="str">
        <f aca="false">IF(K5="","",IF(OR(F5="",G5="",H5="",I5=""),"必須欄が空欄",IF(NOT(AND(ISNUMBER(F5),ISNUMBER(G5),ISNUMBER(H5),ISNUMBER(I5))),"数値・時刻を確認",IF(OR(F5&lt;0,F5&gt;=1,G5&lt;0,G5&gt;=1,H5&lt;0,I5&lt;0,H5&gt;MOD(G5-F5,1)*1440),"時間の範囲を確認",IF(ABS(MOD(G5-F5,1)*24-H5/60-I5)&gt;0.01,"時間が合わない","OK")))))</f>
        <v/>
      </c>
      <c r="M5" s="12" t="str">
        <f aca="false">IF(K5="","",IF(OR(P5="",P5="要確認"),"氏名を確認",IF(SUMPRODUCT(--(名簿!$B$2:$B$51=P5))=1,"OK","名簿なし・候補重複")))</f>
        <v/>
      </c>
      <c r="N5" s="12" t="str">
        <f aca="false">IF(K5="","",IF(OR(Q5="",Q5="要確認"),"現場を確認",IF(SUMPRODUCT(--(現場!$B$2:$B$51=Q5))=1,"OK","現場なし・候補重複")))</f>
        <v/>
      </c>
      <c r="O5" s="4"/>
      <c r="P5" s="13" t="str">
        <f aca="false">IF(C5="","",ASC(SUBSTITUTE(SUBSTITUTE(C5,"　","")," ","")))</f>
        <v/>
      </c>
      <c r="Q5" s="13" t="str">
        <f aca="false">IF(D5="","",ASC(SUBSTITUTE(SUBSTITUTE(D5,"　","")," ","")))</f>
        <v/>
      </c>
      <c r="R5" s="4"/>
      <c r="S5" s="15"/>
      <c r="T5" s="4"/>
    </row>
    <row r="6" customFormat="false" ht="25" hidden="false" customHeight="true" outlineLevel="0" collapsed="false">
      <c r="A6" s="6"/>
      <c r="B6" s="7"/>
      <c r="C6" s="14"/>
      <c r="D6" s="14"/>
      <c r="E6" s="14"/>
      <c r="F6" s="9"/>
      <c r="G6" s="9"/>
      <c r="H6" s="10"/>
      <c r="I6" s="11"/>
      <c r="J6" s="14"/>
      <c r="K6" s="12" t="str">
        <f aca="false">IF(COUNTA(A6:J6)=0,"",IF(A6="","IDなし",IF(SUMPRODUCT(--($A$2:$A$51=A6))&lt;&gt;1,"出力ID重複",IF(SUMPRODUCT(--(期待!$A$2:$A$51=A6),--(期待!$C$2:$C$51="必須"))&lt;&gt;1,"期待にないID","OK"))))</f>
        <v/>
      </c>
      <c r="L6" s="12" t="str">
        <f aca="false">IF(K6="","",IF(OR(F6="",G6="",H6="",I6=""),"必須欄が空欄",IF(NOT(AND(ISNUMBER(F6),ISNUMBER(G6),ISNUMBER(H6),ISNUMBER(I6))),"数値・時刻を確認",IF(OR(F6&lt;0,F6&gt;=1,G6&lt;0,G6&gt;=1,H6&lt;0,I6&lt;0,H6&gt;MOD(G6-F6,1)*1440),"時間の範囲を確認",IF(ABS(MOD(G6-F6,1)*24-H6/60-I6)&gt;0.01,"時間が合わない","OK")))))</f>
        <v/>
      </c>
      <c r="M6" s="12" t="str">
        <f aca="false">IF(K6="","",IF(OR(P6="",P6="要確認"),"氏名を確認",IF(SUMPRODUCT(--(名簿!$B$2:$B$51=P6))=1,"OK","名簿なし・候補重複")))</f>
        <v/>
      </c>
      <c r="N6" s="12" t="str">
        <f aca="false">IF(K6="","",IF(OR(Q6="",Q6="要確認"),"現場を確認",IF(SUMPRODUCT(--(現場!$B$2:$B$51=Q6))=1,"OK","現場なし・候補重複")))</f>
        <v/>
      </c>
      <c r="O6" s="4"/>
      <c r="P6" s="13" t="str">
        <f aca="false">IF(C6="","",ASC(SUBSTITUTE(SUBSTITUTE(C6,"　","")," ","")))</f>
        <v/>
      </c>
      <c r="Q6" s="13" t="str">
        <f aca="false">IF(D6="","",ASC(SUBSTITUTE(SUBSTITUTE(D6,"　","")," ","")))</f>
        <v/>
      </c>
      <c r="R6" s="4"/>
      <c r="S6" s="15" t="s">
        <v>26</v>
      </c>
      <c r="T6" s="16" t="str">
        <f aca="false">IF(AND(T4="行の照合OK",T2="OK",SUMPRODUCT(--(L2:N51&lt;&gt;""),--(L2:N51&lt;&gt;"OK"))=0,COUNTIF(A2:J51,"要確認")=0),"原本照合へ","修正待ち")</f>
        <v>原本照合へ</v>
      </c>
    </row>
    <row r="7" customFormat="false" ht="25" hidden="false" customHeight="true" outlineLevel="0" collapsed="false">
      <c r="A7" s="6"/>
      <c r="B7" s="7"/>
      <c r="C7" s="14"/>
      <c r="D7" s="14"/>
      <c r="E7" s="14"/>
      <c r="F7" s="9"/>
      <c r="G7" s="9"/>
      <c r="H7" s="10"/>
      <c r="I7" s="11"/>
      <c r="J7" s="14"/>
      <c r="K7" s="12" t="str">
        <f aca="false">IF(COUNTA(A7:J7)=0,"",IF(A7="","IDなし",IF(SUMPRODUCT(--($A$2:$A$51=A7))&lt;&gt;1,"出力ID重複",IF(SUMPRODUCT(--(期待!$A$2:$A$51=A7),--(期待!$C$2:$C$51="必須"))&lt;&gt;1,"期待にないID","OK"))))</f>
        <v/>
      </c>
      <c r="L7" s="12" t="str">
        <f aca="false">IF(K7="","",IF(OR(F7="",G7="",H7="",I7=""),"必須欄が空欄",IF(NOT(AND(ISNUMBER(F7),ISNUMBER(G7),ISNUMBER(H7),ISNUMBER(I7))),"数値・時刻を確認",IF(OR(F7&lt;0,F7&gt;=1,G7&lt;0,G7&gt;=1,H7&lt;0,I7&lt;0,H7&gt;MOD(G7-F7,1)*1440),"時間の範囲を確認",IF(ABS(MOD(G7-F7,1)*24-H7/60-I7)&gt;0.01,"時間が合わない","OK")))))</f>
        <v/>
      </c>
      <c r="M7" s="12" t="str">
        <f aca="false">IF(K7="","",IF(OR(P7="",P7="要確認"),"氏名を確認",IF(SUMPRODUCT(--(名簿!$B$2:$B$51=P7))=1,"OK","名簿なし・候補重複")))</f>
        <v/>
      </c>
      <c r="N7" s="12" t="str">
        <f aca="false">IF(K7="","",IF(OR(Q7="",Q7="要確認"),"現場を確認",IF(SUMPRODUCT(--(現場!$B$2:$B$51=Q7))=1,"OK","現場なし・候補重複")))</f>
        <v/>
      </c>
      <c r="O7" s="4"/>
      <c r="P7" s="13" t="str">
        <f aca="false">IF(C7="","",ASC(SUBSTITUTE(SUBSTITUTE(C7,"　","")," ","")))</f>
        <v/>
      </c>
      <c r="Q7" s="13" t="str">
        <f aca="false">IF(D7="","",ASC(SUBSTITUTE(SUBSTITUTE(D7,"　","")," ","")))</f>
        <v/>
      </c>
      <c r="R7" s="4"/>
      <c r="S7" s="4"/>
      <c r="T7" s="4"/>
    </row>
    <row r="8" customFormat="false" ht="25" hidden="false" customHeight="true" outlineLevel="0" collapsed="false">
      <c r="A8" s="6"/>
      <c r="B8" s="7"/>
      <c r="C8" s="14"/>
      <c r="D8" s="14"/>
      <c r="E8" s="14"/>
      <c r="F8" s="9"/>
      <c r="G8" s="9"/>
      <c r="H8" s="10"/>
      <c r="I8" s="11"/>
      <c r="J8" s="14"/>
      <c r="K8" s="12" t="str">
        <f aca="false">IF(COUNTA(A8:J8)=0,"",IF(A8="","IDなし",IF(SUMPRODUCT(--($A$2:$A$51=A8))&lt;&gt;1,"出力ID重複",IF(SUMPRODUCT(--(期待!$A$2:$A$51=A8),--(期待!$C$2:$C$51="必須"))&lt;&gt;1,"期待にないID","OK"))))</f>
        <v/>
      </c>
      <c r="L8" s="12" t="str">
        <f aca="false">IF(K8="","",IF(OR(F8="",G8="",H8="",I8=""),"必須欄が空欄",IF(NOT(AND(ISNUMBER(F8),ISNUMBER(G8),ISNUMBER(H8),ISNUMBER(I8))),"数値・時刻を確認",IF(OR(F8&lt;0,F8&gt;=1,G8&lt;0,G8&gt;=1,H8&lt;0,I8&lt;0,H8&gt;MOD(G8-F8,1)*1440),"時間の範囲を確認",IF(ABS(MOD(G8-F8,1)*24-H8/60-I8)&gt;0.01,"時間が合わない","OK")))))</f>
        <v/>
      </c>
      <c r="M8" s="12" t="str">
        <f aca="false">IF(K8="","",IF(OR(P8="",P8="要確認"),"氏名を確認",IF(SUMPRODUCT(--(名簿!$B$2:$B$51=P8))=1,"OK","名簿なし・候補重複")))</f>
        <v/>
      </c>
      <c r="N8" s="12" t="str">
        <f aca="false">IF(K8="","",IF(OR(Q8="",Q8="要確認"),"現場を確認",IF(SUMPRODUCT(--(現場!$B$2:$B$51=Q8))=1,"OK","現場なし・候補重複")))</f>
        <v/>
      </c>
      <c r="O8" s="4"/>
      <c r="P8" s="13" t="str">
        <f aca="false">IF(C8="","",ASC(SUBSTITUTE(SUBSTITUTE(C8,"　","")," ","")))</f>
        <v/>
      </c>
      <c r="Q8" s="13" t="str">
        <f aca="false">IF(D8="","",ASC(SUBSTITUTE(SUBSTITUTE(D8,"　","")," ","")))</f>
        <v/>
      </c>
      <c r="R8" s="4"/>
      <c r="S8" s="4"/>
      <c r="T8" s="4"/>
    </row>
    <row r="9" customFormat="false" ht="25" hidden="false" customHeight="true" outlineLevel="0" collapsed="false">
      <c r="A9" s="6"/>
      <c r="B9" s="7"/>
      <c r="C9" s="14"/>
      <c r="D9" s="14"/>
      <c r="E9" s="14"/>
      <c r="F9" s="9"/>
      <c r="G9" s="9"/>
      <c r="H9" s="10"/>
      <c r="I9" s="11"/>
      <c r="J9" s="14"/>
      <c r="K9" s="12" t="str">
        <f aca="false">IF(COUNTA(A9:J9)=0,"",IF(A9="","IDなし",IF(SUMPRODUCT(--($A$2:$A$51=A9))&lt;&gt;1,"出力ID重複",IF(SUMPRODUCT(--(期待!$A$2:$A$51=A9),--(期待!$C$2:$C$51="必須"))&lt;&gt;1,"期待にないID","OK"))))</f>
        <v/>
      </c>
      <c r="L9" s="12" t="str">
        <f aca="false">IF(K9="","",IF(OR(F9="",G9="",H9="",I9=""),"必須欄が空欄",IF(NOT(AND(ISNUMBER(F9),ISNUMBER(G9),ISNUMBER(H9),ISNUMBER(I9))),"数値・時刻を確認",IF(OR(F9&lt;0,F9&gt;=1,G9&lt;0,G9&gt;=1,H9&lt;0,I9&lt;0,H9&gt;MOD(G9-F9,1)*1440),"時間の範囲を確認",IF(ABS(MOD(G9-F9,1)*24-H9/60-I9)&gt;0.01,"時間が合わない","OK")))))</f>
        <v/>
      </c>
      <c r="M9" s="12" t="str">
        <f aca="false">IF(K9="","",IF(OR(P9="",P9="要確認"),"氏名を確認",IF(SUMPRODUCT(--(名簿!$B$2:$B$51=P9))=1,"OK","名簿なし・候補重複")))</f>
        <v/>
      </c>
      <c r="N9" s="12" t="str">
        <f aca="false">IF(K9="","",IF(OR(Q9="",Q9="要確認"),"現場を確認",IF(SUMPRODUCT(--(現場!$B$2:$B$51=Q9))=1,"OK","現場なし・候補重複")))</f>
        <v/>
      </c>
      <c r="O9" s="4"/>
      <c r="P9" s="13" t="str">
        <f aca="false">IF(C9="","",ASC(SUBSTITUTE(SUBSTITUTE(C9,"　","")," ","")))</f>
        <v/>
      </c>
      <c r="Q9" s="13" t="str">
        <f aca="false">IF(D9="","",ASC(SUBSTITUTE(SUBSTITUTE(D9,"　","")," ","")))</f>
        <v/>
      </c>
      <c r="R9" s="4"/>
      <c r="S9" s="4"/>
      <c r="T9" s="4"/>
    </row>
    <row r="10" customFormat="false" ht="25" hidden="false" customHeight="true" outlineLevel="0" collapsed="false">
      <c r="A10" s="6"/>
      <c r="B10" s="7"/>
      <c r="C10" s="14"/>
      <c r="D10" s="14"/>
      <c r="E10" s="14"/>
      <c r="F10" s="9"/>
      <c r="G10" s="9"/>
      <c r="H10" s="10"/>
      <c r="I10" s="11"/>
      <c r="J10" s="14"/>
      <c r="K10" s="12" t="str">
        <f aca="false">IF(COUNTA(A10:J10)=0,"",IF(A10="","IDなし",IF(SUMPRODUCT(--($A$2:$A$51=A10))&lt;&gt;1,"出力ID重複",IF(SUMPRODUCT(--(期待!$A$2:$A$51=A10),--(期待!$C$2:$C$51="必須"))&lt;&gt;1,"期待にないID","OK"))))</f>
        <v/>
      </c>
      <c r="L10" s="12" t="str">
        <f aca="false">IF(K10="","",IF(OR(F10="",G10="",H10="",I10=""),"必須欄が空欄",IF(NOT(AND(ISNUMBER(F10),ISNUMBER(G10),ISNUMBER(H10),ISNUMBER(I10))),"数値・時刻を確認",IF(OR(F10&lt;0,F10&gt;=1,G10&lt;0,G10&gt;=1,H10&lt;0,I10&lt;0,H10&gt;MOD(G10-F10,1)*1440),"時間の範囲を確認",IF(ABS(MOD(G10-F10,1)*24-H10/60-I10)&gt;0.01,"時間が合わない","OK")))))</f>
        <v/>
      </c>
      <c r="M10" s="12" t="str">
        <f aca="false">IF(K10="","",IF(OR(P10="",P10="要確認"),"氏名を確認",IF(SUMPRODUCT(--(名簿!$B$2:$B$51=P10))=1,"OK","名簿なし・候補重複")))</f>
        <v/>
      </c>
      <c r="N10" s="12" t="str">
        <f aca="false">IF(K10="","",IF(OR(Q10="",Q10="要確認"),"現場を確認",IF(SUMPRODUCT(--(現場!$B$2:$B$51=Q10))=1,"OK","現場なし・候補重複")))</f>
        <v/>
      </c>
      <c r="O10" s="4"/>
      <c r="P10" s="13" t="str">
        <f aca="false">IF(C10="","",ASC(SUBSTITUTE(SUBSTITUTE(C10,"　","")," ","")))</f>
        <v/>
      </c>
      <c r="Q10" s="13" t="str">
        <f aca="false">IF(D10="","",ASC(SUBSTITUTE(SUBSTITUTE(D10,"　","")," ","")))</f>
        <v/>
      </c>
      <c r="R10" s="4"/>
      <c r="S10" s="4"/>
      <c r="T10" s="4"/>
    </row>
    <row r="11" customFormat="false" ht="25" hidden="false" customHeight="true" outlineLevel="0" collapsed="false">
      <c r="A11" s="6"/>
      <c r="B11" s="7"/>
      <c r="C11" s="14"/>
      <c r="D11" s="14"/>
      <c r="E11" s="14"/>
      <c r="F11" s="9"/>
      <c r="G11" s="9"/>
      <c r="H11" s="10"/>
      <c r="I11" s="11"/>
      <c r="J11" s="14"/>
      <c r="K11" s="12" t="str">
        <f aca="false">IF(COUNTA(A11:J11)=0,"",IF(A11="","IDなし",IF(SUMPRODUCT(--($A$2:$A$51=A11))&lt;&gt;1,"出力ID重複",IF(SUMPRODUCT(--(期待!$A$2:$A$51=A11),--(期待!$C$2:$C$51="必須"))&lt;&gt;1,"期待にないID","OK"))))</f>
        <v/>
      </c>
      <c r="L11" s="12" t="str">
        <f aca="false">IF(K11="","",IF(OR(F11="",G11="",H11="",I11=""),"必須欄が空欄",IF(NOT(AND(ISNUMBER(F11),ISNUMBER(G11),ISNUMBER(H11),ISNUMBER(I11))),"数値・時刻を確認",IF(OR(F11&lt;0,F11&gt;=1,G11&lt;0,G11&gt;=1,H11&lt;0,I11&lt;0,H11&gt;MOD(G11-F11,1)*1440),"時間の範囲を確認",IF(ABS(MOD(G11-F11,1)*24-H11/60-I11)&gt;0.01,"時間が合わない","OK")))))</f>
        <v/>
      </c>
      <c r="M11" s="12" t="str">
        <f aca="false">IF(K11="","",IF(OR(P11="",P11="要確認"),"氏名を確認",IF(SUMPRODUCT(--(名簿!$B$2:$B$51=P11))=1,"OK","名簿なし・候補重複")))</f>
        <v/>
      </c>
      <c r="N11" s="12" t="str">
        <f aca="false">IF(K11="","",IF(OR(Q11="",Q11="要確認"),"現場を確認",IF(SUMPRODUCT(--(現場!$B$2:$B$51=Q11))=1,"OK","現場なし・候補重複")))</f>
        <v/>
      </c>
      <c r="O11" s="4"/>
      <c r="P11" s="13" t="str">
        <f aca="false">IF(C11="","",ASC(SUBSTITUTE(SUBSTITUTE(C11,"　","")," ","")))</f>
        <v/>
      </c>
      <c r="Q11" s="13" t="str">
        <f aca="false">IF(D11="","",ASC(SUBSTITUTE(SUBSTITUTE(D11,"　","")," ","")))</f>
        <v/>
      </c>
      <c r="R11" s="4"/>
      <c r="S11" s="4"/>
      <c r="T11" s="4"/>
    </row>
    <row r="12" customFormat="false" ht="25" hidden="false" customHeight="true" outlineLevel="0" collapsed="false">
      <c r="A12" s="6"/>
      <c r="B12" s="7"/>
      <c r="C12" s="14"/>
      <c r="D12" s="14"/>
      <c r="E12" s="14"/>
      <c r="F12" s="9"/>
      <c r="G12" s="9"/>
      <c r="H12" s="10"/>
      <c r="I12" s="11"/>
      <c r="J12" s="14"/>
      <c r="K12" s="12" t="str">
        <f aca="false">IF(COUNTA(A12:J12)=0,"",IF(A12="","IDなし",IF(SUMPRODUCT(--($A$2:$A$51=A12))&lt;&gt;1,"出力ID重複",IF(SUMPRODUCT(--(期待!$A$2:$A$51=A12),--(期待!$C$2:$C$51="必須"))&lt;&gt;1,"期待にないID","OK"))))</f>
        <v/>
      </c>
      <c r="L12" s="12" t="str">
        <f aca="false">IF(K12="","",IF(OR(F12="",G12="",H12="",I12=""),"必須欄が空欄",IF(NOT(AND(ISNUMBER(F12),ISNUMBER(G12),ISNUMBER(H12),ISNUMBER(I12))),"数値・時刻を確認",IF(OR(F12&lt;0,F12&gt;=1,G12&lt;0,G12&gt;=1,H12&lt;0,I12&lt;0,H12&gt;MOD(G12-F12,1)*1440),"時間の範囲を確認",IF(ABS(MOD(G12-F12,1)*24-H12/60-I12)&gt;0.01,"時間が合わない","OK")))))</f>
        <v/>
      </c>
      <c r="M12" s="12" t="str">
        <f aca="false">IF(K12="","",IF(OR(P12="",P12="要確認"),"氏名を確認",IF(SUMPRODUCT(--(名簿!$B$2:$B$51=P12))=1,"OK","名簿なし・候補重複")))</f>
        <v/>
      </c>
      <c r="N12" s="12" t="str">
        <f aca="false">IF(K12="","",IF(OR(Q12="",Q12="要確認"),"現場を確認",IF(SUMPRODUCT(--(現場!$B$2:$B$51=Q12))=1,"OK","現場なし・候補重複")))</f>
        <v/>
      </c>
      <c r="O12" s="4"/>
      <c r="P12" s="13" t="str">
        <f aca="false">IF(C12="","",ASC(SUBSTITUTE(SUBSTITUTE(C12,"　","")," ","")))</f>
        <v/>
      </c>
      <c r="Q12" s="13" t="str">
        <f aca="false">IF(D12="","",ASC(SUBSTITUTE(SUBSTITUTE(D12,"　","")," ","")))</f>
        <v/>
      </c>
      <c r="R12" s="4"/>
      <c r="S12" s="4"/>
      <c r="T12" s="4"/>
    </row>
    <row r="13" customFormat="false" ht="25" hidden="false" customHeight="true" outlineLevel="0" collapsed="false">
      <c r="A13" s="6"/>
      <c r="B13" s="7"/>
      <c r="C13" s="14"/>
      <c r="D13" s="14"/>
      <c r="E13" s="14"/>
      <c r="F13" s="9"/>
      <c r="G13" s="9"/>
      <c r="H13" s="10"/>
      <c r="I13" s="11"/>
      <c r="J13" s="14"/>
      <c r="K13" s="12" t="str">
        <f aca="false">IF(COUNTA(A13:J13)=0,"",IF(A13="","IDなし",IF(SUMPRODUCT(--($A$2:$A$51=A13))&lt;&gt;1,"出力ID重複",IF(SUMPRODUCT(--(期待!$A$2:$A$51=A13),--(期待!$C$2:$C$51="必須"))&lt;&gt;1,"期待にないID","OK"))))</f>
        <v/>
      </c>
      <c r="L13" s="12" t="str">
        <f aca="false">IF(K13="","",IF(OR(F13="",G13="",H13="",I13=""),"必須欄が空欄",IF(NOT(AND(ISNUMBER(F13),ISNUMBER(G13),ISNUMBER(H13),ISNUMBER(I13))),"数値・時刻を確認",IF(OR(F13&lt;0,F13&gt;=1,G13&lt;0,G13&gt;=1,H13&lt;0,I13&lt;0,H13&gt;MOD(G13-F13,1)*1440),"時間の範囲を確認",IF(ABS(MOD(G13-F13,1)*24-H13/60-I13)&gt;0.01,"時間が合わない","OK")))))</f>
        <v/>
      </c>
      <c r="M13" s="12" t="str">
        <f aca="false">IF(K13="","",IF(OR(P13="",P13="要確認"),"氏名を確認",IF(SUMPRODUCT(--(名簿!$B$2:$B$51=P13))=1,"OK","名簿なし・候補重複")))</f>
        <v/>
      </c>
      <c r="N13" s="12" t="str">
        <f aca="false">IF(K13="","",IF(OR(Q13="",Q13="要確認"),"現場を確認",IF(SUMPRODUCT(--(現場!$B$2:$B$51=Q13))=1,"OK","現場なし・候補重複")))</f>
        <v/>
      </c>
      <c r="O13" s="4"/>
      <c r="P13" s="13" t="str">
        <f aca="false">IF(C13="","",ASC(SUBSTITUTE(SUBSTITUTE(C13,"　","")," ","")))</f>
        <v/>
      </c>
      <c r="Q13" s="13" t="str">
        <f aca="false">IF(D13="","",ASC(SUBSTITUTE(SUBSTITUTE(D13,"　","")," ","")))</f>
        <v/>
      </c>
      <c r="R13" s="4"/>
      <c r="S13" s="4"/>
      <c r="T13" s="4"/>
    </row>
    <row r="14" customFormat="false" ht="25" hidden="false" customHeight="true" outlineLevel="0" collapsed="false">
      <c r="A14" s="6"/>
      <c r="B14" s="7"/>
      <c r="C14" s="14"/>
      <c r="D14" s="14"/>
      <c r="E14" s="14"/>
      <c r="F14" s="9"/>
      <c r="G14" s="9"/>
      <c r="H14" s="10"/>
      <c r="I14" s="11"/>
      <c r="J14" s="14"/>
      <c r="K14" s="12" t="str">
        <f aca="false">IF(COUNTA(A14:J14)=0,"",IF(A14="","IDなし",IF(SUMPRODUCT(--($A$2:$A$51=A14))&lt;&gt;1,"出力ID重複",IF(SUMPRODUCT(--(期待!$A$2:$A$51=A14),--(期待!$C$2:$C$51="必須"))&lt;&gt;1,"期待にないID","OK"))))</f>
        <v/>
      </c>
      <c r="L14" s="12" t="str">
        <f aca="false">IF(K14="","",IF(OR(F14="",G14="",H14="",I14=""),"必須欄が空欄",IF(NOT(AND(ISNUMBER(F14),ISNUMBER(G14),ISNUMBER(H14),ISNUMBER(I14))),"数値・時刻を確認",IF(OR(F14&lt;0,F14&gt;=1,G14&lt;0,G14&gt;=1,H14&lt;0,I14&lt;0,H14&gt;MOD(G14-F14,1)*1440),"時間の範囲を確認",IF(ABS(MOD(G14-F14,1)*24-H14/60-I14)&gt;0.01,"時間が合わない","OK")))))</f>
        <v/>
      </c>
      <c r="M14" s="12" t="str">
        <f aca="false">IF(K14="","",IF(OR(P14="",P14="要確認"),"氏名を確認",IF(SUMPRODUCT(--(名簿!$B$2:$B$51=P14))=1,"OK","名簿なし・候補重複")))</f>
        <v/>
      </c>
      <c r="N14" s="12" t="str">
        <f aca="false">IF(K14="","",IF(OR(Q14="",Q14="要確認"),"現場を確認",IF(SUMPRODUCT(--(現場!$B$2:$B$51=Q14))=1,"OK","現場なし・候補重複")))</f>
        <v/>
      </c>
      <c r="O14" s="4"/>
      <c r="P14" s="13" t="str">
        <f aca="false">IF(C14="","",ASC(SUBSTITUTE(SUBSTITUTE(C14,"　","")," ","")))</f>
        <v/>
      </c>
      <c r="Q14" s="13" t="str">
        <f aca="false">IF(D14="","",ASC(SUBSTITUTE(SUBSTITUTE(D14,"　","")," ","")))</f>
        <v/>
      </c>
      <c r="R14" s="4"/>
      <c r="S14" s="4"/>
      <c r="T14" s="4"/>
    </row>
    <row r="15" customFormat="false" ht="25" hidden="false" customHeight="true" outlineLevel="0" collapsed="false">
      <c r="A15" s="6"/>
      <c r="B15" s="7"/>
      <c r="C15" s="14"/>
      <c r="D15" s="14"/>
      <c r="E15" s="14"/>
      <c r="F15" s="9"/>
      <c r="G15" s="9"/>
      <c r="H15" s="10"/>
      <c r="I15" s="11"/>
      <c r="J15" s="14"/>
      <c r="K15" s="12" t="str">
        <f aca="false">IF(COUNTA(A15:J15)=0,"",IF(A15="","IDなし",IF(SUMPRODUCT(--($A$2:$A$51=A15))&lt;&gt;1,"出力ID重複",IF(SUMPRODUCT(--(期待!$A$2:$A$51=A15),--(期待!$C$2:$C$51="必須"))&lt;&gt;1,"期待にないID","OK"))))</f>
        <v/>
      </c>
      <c r="L15" s="12" t="str">
        <f aca="false">IF(K15="","",IF(OR(F15="",G15="",H15="",I15=""),"必須欄が空欄",IF(NOT(AND(ISNUMBER(F15),ISNUMBER(G15),ISNUMBER(H15),ISNUMBER(I15))),"数値・時刻を確認",IF(OR(F15&lt;0,F15&gt;=1,G15&lt;0,G15&gt;=1,H15&lt;0,I15&lt;0,H15&gt;MOD(G15-F15,1)*1440),"時間の範囲を確認",IF(ABS(MOD(G15-F15,1)*24-H15/60-I15)&gt;0.01,"時間が合わない","OK")))))</f>
        <v/>
      </c>
      <c r="M15" s="12" t="str">
        <f aca="false">IF(K15="","",IF(OR(P15="",P15="要確認"),"氏名を確認",IF(SUMPRODUCT(--(名簿!$B$2:$B$51=P15))=1,"OK","名簿なし・候補重複")))</f>
        <v/>
      </c>
      <c r="N15" s="12" t="str">
        <f aca="false">IF(K15="","",IF(OR(Q15="",Q15="要確認"),"現場を確認",IF(SUMPRODUCT(--(現場!$B$2:$B$51=Q15))=1,"OK","現場なし・候補重複")))</f>
        <v/>
      </c>
      <c r="O15" s="4"/>
      <c r="P15" s="13" t="str">
        <f aca="false">IF(C15="","",ASC(SUBSTITUTE(SUBSTITUTE(C15,"　","")," ","")))</f>
        <v/>
      </c>
      <c r="Q15" s="13" t="str">
        <f aca="false">IF(D15="","",ASC(SUBSTITUTE(SUBSTITUTE(D15,"　","")," ","")))</f>
        <v/>
      </c>
      <c r="R15" s="4"/>
      <c r="S15" s="4"/>
      <c r="T15" s="4"/>
    </row>
    <row r="16" customFormat="false" ht="25" hidden="false" customHeight="true" outlineLevel="0" collapsed="false">
      <c r="A16" s="6"/>
      <c r="B16" s="7"/>
      <c r="C16" s="14"/>
      <c r="D16" s="14"/>
      <c r="E16" s="14"/>
      <c r="F16" s="9"/>
      <c r="G16" s="9"/>
      <c r="H16" s="10"/>
      <c r="I16" s="11"/>
      <c r="J16" s="14"/>
      <c r="K16" s="12" t="str">
        <f aca="false">IF(COUNTA(A16:J16)=0,"",IF(A16="","IDなし",IF(SUMPRODUCT(--($A$2:$A$51=A16))&lt;&gt;1,"出力ID重複",IF(SUMPRODUCT(--(期待!$A$2:$A$51=A16),--(期待!$C$2:$C$51="必須"))&lt;&gt;1,"期待にないID","OK"))))</f>
        <v/>
      </c>
      <c r="L16" s="12" t="str">
        <f aca="false">IF(K16="","",IF(OR(F16="",G16="",H16="",I16=""),"必須欄が空欄",IF(NOT(AND(ISNUMBER(F16),ISNUMBER(G16),ISNUMBER(H16),ISNUMBER(I16))),"数値・時刻を確認",IF(OR(F16&lt;0,F16&gt;=1,G16&lt;0,G16&gt;=1,H16&lt;0,I16&lt;0,H16&gt;MOD(G16-F16,1)*1440),"時間の範囲を確認",IF(ABS(MOD(G16-F16,1)*24-H16/60-I16)&gt;0.01,"時間が合わない","OK")))))</f>
        <v/>
      </c>
      <c r="M16" s="12" t="str">
        <f aca="false">IF(K16="","",IF(OR(P16="",P16="要確認"),"氏名を確認",IF(SUMPRODUCT(--(名簿!$B$2:$B$51=P16))=1,"OK","名簿なし・候補重複")))</f>
        <v/>
      </c>
      <c r="N16" s="12" t="str">
        <f aca="false">IF(K16="","",IF(OR(Q16="",Q16="要確認"),"現場を確認",IF(SUMPRODUCT(--(現場!$B$2:$B$51=Q16))=1,"OK","現場なし・候補重複")))</f>
        <v/>
      </c>
      <c r="O16" s="4"/>
      <c r="P16" s="13" t="str">
        <f aca="false">IF(C16="","",ASC(SUBSTITUTE(SUBSTITUTE(C16,"　","")," ","")))</f>
        <v/>
      </c>
      <c r="Q16" s="13" t="str">
        <f aca="false">IF(D16="","",ASC(SUBSTITUTE(SUBSTITUTE(D16,"　","")," ","")))</f>
        <v/>
      </c>
      <c r="R16" s="4"/>
      <c r="S16" s="4"/>
      <c r="T16" s="4"/>
    </row>
    <row r="17" customFormat="false" ht="25" hidden="false" customHeight="true" outlineLevel="0" collapsed="false">
      <c r="A17" s="6"/>
      <c r="B17" s="7"/>
      <c r="C17" s="14"/>
      <c r="D17" s="14"/>
      <c r="E17" s="14"/>
      <c r="F17" s="9"/>
      <c r="G17" s="9"/>
      <c r="H17" s="10"/>
      <c r="I17" s="11"/>
      <c r="J17" s="14"/>
      <c r="K17" s="12" t="str">
        <f aca="false">IF(COUNTA(A17:J17)=0,"",IF(A17="","IDなし",IF(SUMPRODUCT(--($A$2:$A$51=A17))&lt;&gt;1,"出力ID重複",IF(SUMPRODUCT(--(期待!$A$2:$A$51=A17),--(期待!$C$2:$C$51="必須"))&lt;&gt;1,"期待にないID","OK"))))</f>
        <v/>
      </c>
      <c r="L17" s="12" t="str">
        <f aca="false">IF(K17="","",IF(OR(F17="",G17="",H17="",I17=""),"必須欄が空欄",IF(NOT(AND(ISNUMBER(F17),ISNUMBER(G17),ISNUMBER(H17),ISNUMBER(I17))),"数値・時刻を確認",IF(OR(F17&lt;0,F17&gt;=1,G17&lt;0,G17&gt;=1,H17&lt;0,I17&lt;0,H17&gt;MOD(G17-F17,1)*1440),"時間の範囲を確認",IF(ABS(MOD(G17-F17,1)*24-H17/60-I17)&gt;0.01,"時間が合わない","OK")))))</f>
        <v/>
      </c>
      <c r="M17" s="12" t="str">
        <f aca="false">IF(K17="","",IF(OR(P17="",P17="要確認"),"氏名を確認",IF(SUMPRODUCT(--(名簿!$B$2:$B$51=P17))=1,"OK","名簿なし・候補重複")))</f>
        <v/>
      </c>
      <c r="N17" s="12" t="str">
        <f aca="false">IF(K17="","",IF(OR(Q17="",Q17="要確認"),"現場を確認",IF(SUMPRODUCT(--(現場!$B$2:$B$51=Q17))=1,"OK","現場なし・候補重複")))</f>
        <v/>
      </c>
      <c r="O17" s="4"/>
      <c r="P17" s="13" t="str">
        <f aca="false">IF(C17="","",ASC(SUBSTITUTE(SUBSTITUTE(C17,"　","")," ","")))</f>
        <v/>
      </c>
      <c r="Q17" s="13" t="str">
        <f aca="false">IF(D17="","",ASC(SUBSTITUTE(SUBSTITUTE(D17,"　","")," ","")))</f>
        <v/>
      </c>
      <c r="R17" s="4"/>
      <c r="S17" s="4"/>
      <c r="T17" s="4"/>
    </row>
    <row r="18" customFormat="false" ht="25" hidden="false" customHeight="true" outlineLevel="0" collapsed="false">
      <c r="A18" s="6"/>
      <c r="B18" s="7"/>
      <c r="C18" s="14"/>
      <c r="D18" s="14"/>
      <c r="E18" s="14"/>
      <c r="F18" s="9"/>
      <c r="G18" s="9"/>
      <c r="H18" s="10"/>
      <c r="I18" s="11"/>
      <c r="J18" s="14"/>
      <c r="K18" s="12" t="str">
        <f aca="false">IF(COUNTA(A18:J18)=0,"",IF(A18="","IDなし",IF(SUMPRODUCT(--($A$2:$A$51=A18))&lt;&gt;1,"出力ID重複",IF(SUMPRODUCT(--(期待!$A$2:$A$51=A18),--(期待!$C$2:$C$51="必須"))&lt;&gt;1,"期待にないID","OK"))))</f>
        <v/>
      </c>
      <c r="L18" s="12" t="str">
        <f aca="false">IF(K18="","",IF(OR(F18="",G18="",H18="",I18=""),"必須欄が空欄",IF(NOT(AND(ISNUMBER(F18),ISNUMBER(G18),ISNUMBER(H18),ISNUMBER(I18))),"数値・時刻を確認",IF(OR(F18&lt;0,F18&gt;=1,G18&lt;0,G18&gt;=1,H18&lt;0,I18&lt;0,H18&gt;MOD(G18-F18,1)*1440),"時間の範囲を確認",IF(ABS(MOD(G18-F18,1)*24-H18/60-I18)&gt;0.01,"時間が合わない","OK")))))</f>
        <v/>
      </c>
      <c r="M18" s="12" t="str">
        <f aca="false">IF(K18="","",IF(OR(P18="",P18="要確認"),"氏名を確認",IF(SUMPRODUCT(--(名簿!$B$2:$B$51=P18))=1,"OK","名簿なし・候補重複")))</f>
        <v/>
      </c>
      <c r="N18" s="12" t="str">
        <f aca="false">IF(K18="","",IF(OR(Q18="",Q18="要確認"),"現場を確認",IF(SUMPRODUCT(--(現場!$B$2:$B$51=Q18))=1,"OK","現場なし・候補重複")))</f>
        <v/>
      </c>
      <c r="O18" s="4"/>
      <c r="P18" s="13" t="str">
        <f aca="false">IF(C18="","",ASC(SUBSTITUTE(SUBSTITUTE(C18,"　","")," ","")))</f>
        <v/>
      </c>
      <c r="Q18" s="13" t="str">
        <f aca="false">IF(D18="","",ASC(SUBSTITUTE(SUBSTITUTE(D18,"　","")," ","")))</f>
        <v/>
      </c>
      <c r="R18" s="4"/>
      <c r="S18" s="4"/>
      <c r="T18" s="4"/>
    </row>
    <row r="19" customFormat="false" ht="25" hidden="false" customHeight="true" outlineLevel="0" collapsed="false">
      <c r="A19" s="6"/>
      <c r="B19" s="7"/>
      <c r="C19" s="14"/>
      <c r="D19" s="14"/>
      <c r="E19" s="14"/>
      <c r="F19" s="9"/>
      <c r="G19" s="9"/>
      <c r="H19" s="10"/>
      <c r="I19" s="11"/>
      <c r="J19" s="14"/>
      <c r="K19" s="12" t="str">
        <f aca="false">IF(COUNTA(A19:J19)=0,"",IF(A19="","IDなし",IF(SUMPRODUCT(--($A$2:$A$51=A19))&lt;&gt;1,"出力ID重複",IF(SUMPRODUCT(--(期待!$A$2:$A$51=A19),--(期待!$C$2:$C$51="必須"))&lt;&gt;1,"期待にないID","OK"))))</f>
        <v/>
      </c>
      <c r="L19" s="12" t="str">
        <f aca="false">IF(K19="","",IF(OR(F19="",G19="",H19="",I19=""),"必須欄が空欄",IF(NOT(AND(ISNUMBER(F19),ISNUMBER(G19),ISNUMBER(H19),ISNUMBER(I19))),"数値・時刻を確認",IF(OR(F19&lt;0,F19&gt;=1,G19&lt;0,G19&gt;=1,H19&lt;0,I19&lt;0,H19&gt;MOD(G19-F19,1)*1440),"時間の範囲を確認",IF(ABS(MOD(G19-F19,1)*24-H19/60-I19)&gt;0.01,"時間が合わない","OK")))))</f>
        <v/>
      </c>
      <c r="M19" s="12" t="str">
        <f aca="false">IF(K19="","",IF(OR(P19="",P19="要確認"),"氏名を確認",IF(SUMPRODUCT(--(名簿!$B$2:$B$51=P19))=1,"OK","名簿なし・候補重複")))</f>
        <v/>
      </c>
      <c r="N19" s="12" t="str">
        <f aca="false">IF(K19="","",IF(OR(Q19="",Q19="要確認"),"現場を確認",IF(SUMPRODUCT(--(現場!$B$2:$B$51=Q19))=1,"OK","現場なし・候補重複")))</f>
        <v/>
      </c>
      <c r="O19" s="4"/>
      <c r="P19" s="13" t="str">
        <f aca="false">IF(C19="","",ASC(SUBSTITUTE(SUBSTITUTE(C19,"　","")," ","")))</f>
        <v/>
      </c>
      <c r="Q19" s="13" t="str">
        <f aca="false">IF(D19="","",ASC(SUBSTITUTE(SUBSTITUTE(D19,"　","")," ","")))</f>
        <v/>
      </c>
      <c r="R19" s="4"/>
      <c r="S19" s="4"/>
      <c r="T19" s="4"/>
    </row>
    <row r="20" customFormat="false" ht="25" hidden="false" customHeight="true" outlineLevel="0" collapsed="false">
      <c r="A20" s="6"/>
      <c r="B20" s="7"/>
      <c r="C20" s="14"/>
      <c r="D20" s="14"/>
      <c r="E20" s="14"/>
      <c r="F20" s="9"/>
      <c r="G20" s="9"/>
      <c r="H20" s="10"/>
      <c r="I20" s="11"/>
      <c r="J20" s="14"/>
      <c r="K20" s="12" t="str">
        <f aca="false">IF(COUNTA(A20:J20)=0,"",IF(A20="","IDなし",IF(SUMPRODUCT(--($A$2:$A$51=A20))&lt;&gt;1,"出力ID重複",IF(SUMPRODUCT(--(期待!$A$2:$A$51=A20),--(期待!$C$2:$C$51="必須"))&lt;&gt;1,"期待にないID","OK"))))</f>
        <v/>
      </c>
      <c r="L20" s="12" t="str">
        <f aca="false">IF(K20="","",IF(OR(F20="",G20="",H20="",I20=""),"必須欄が空欄",IF(NOT(AND(ISNUMBER(F20),ISNUMBER(G20),ISNUMBER(H20),ISNUMBER(I20))),"数値・時刻を確認",IF(OR(F20&lt;0,F20&gt;=1,G20&lt;0,G20&gt;=1,H20&lt;0,I20&lt;0,H20&gt;MOD(G20-F20,1)*1440),"時間の範囲を確認",IF(ABS(MOD(G20-F20,1)*24-H20/60-I20)&gt;0.01,"時間が合わない","OK")))))</f>
        <v/>
      </c>
      <c r="M20" s="12" t="str">
        <f aca="false">IF(K20="","",IF(OR(P20="",P20="要確認"),"氏名を確認",IF(SUMPRODUCT(--(名簿!$B$2:$B$51=P20))=1,"OK","名簿なし・候補重複")))</f>
        <v/>
      </c>
      <c r="N20" s="12" t="str">
        <f aca="false">IF(K20="","",IF(OR(Q20="",Q20="要確認"),"現場を確認",IF(SUMPRODUCT(--(現場!$B$2:$B$51=Q20))=1,"OK","現場なし・候補重複")))</f>
        <v/>
      </c>
      <c r="O20" s="4"/>
      <c r="P20" s="13" t="str">
        <f aca="false">IF(C20="","",ASC(SUBSTITUTE(SUBSTITUTE(C20,"　","")," ","")))</f>
        <v/>
      </c>
      <c r="Q20" s="13" t="str">
        <f aca="false">IF(D20="","",ASC(SUBSTITUTE(SUBSTITUTE(D20,"　","")," ","")))</f>
        <v/>
      </c>
      <c r="R20" s="4"/>
      <c r="S20" s="4"/>
      <c r="T20" s="4"/>
    </row>
    <row r="21" customFormat="false" ht="25" hidden="false" customHeight="true" outlineLevel="0" collapsed="false">
      <c r="A21" s="6"/>
      <c r="B21" s="7"/>
      <c r="C21" s="14"/>
      <c r="D21" s="14"/>
      <c r="E21" s="14"/>
      <c r="F21" s="9"/>
      <c r="G21" s="9"/>
      <c r="H21" s="10"/>
      <c r="I21" s="11"/>
      <c r="J21" s="14"/>
      <c r="K21" s="12" t="str">
        <f aca="false">IF(COUNTA(A21:J21)=0,"",IF(A21="","IDなし",IF(SUMPRODUCT(--($A$2:$A$51=A21))&lt;&gt;1,"出力ID重複",IF(SUMPRODUCT(--(期待!$A$2:$A$51=A21),--(期待!$C$2:$C$51="必須"))&lt;&gt;1,"期待にないID","OK"))))</f>
        <v/>
      </c>
      <c r="L21" s="12" t="str">
        <f aca="false">IF(K21="","",IF(OR(F21="",G21="",H21="",I21=""),"必須欄が空欄",IF(NOT(AND(ISNUMBER(F21),ISNUMBER(G21),ISNUMBER(H21),ISNUMBER(I21))),"数値・時刻を確認",IF(OR(F21&lt;0,F21&gt;=1,G21&lt;0,G21&gt;=1,H21&lt;0,I21&lt;0,H21&gt;MOD(G21-F21,1)*1440),"時間の範囲を確認",IF(ABS(MOD(G21-F21,1)*24-H21/60-I21)&gt;0.01,"時間が合わない","OK")))))</f>
        <v/>
      </c>
      <c r="M21" s="12" t="str">
        <f aca="false">IF(K21="","",IF(OR(P21="",P21="要確認"),"氏名を確認",IF(SUMPRODUCT(--(名簿!$B$2:$B$51=P21))=1,"OK","名簿なし・候補重複")))</f>
        <v/>
      </c>
      <c r="N21" s="12" t="str">
        <f aca="false">IF(K21="","",IF(OR(Q21="",Q21="要確認"),"現場を確認",IF(SUMPRODUCT(--(現場!$B$2:$B$51=Q21))=1,"OK","現場なし・候補重複")))</f>
        <v/>
      </c>
      <c r="O21" s="4"/>
      <c r="P21" s="13" t="str">
        <f aca="false">IF(C21="","",ASC(SUBSTITUTE(SUBSTITUTE(C21,"　","")," ","")))</f>
        <v/>
      </c>
      <c r="Q21" s="13" t="str">
        <f aca="false">IF(D21="","",ASC(SUBSTITUTE(SUBSTITUTE(D21,"　","")," ","")))</f>
        <v/>
      </c>
      <c r="R21" s="4"/>
      <c r="S21" s="4"/>
      <c r="T21" s="4"/>
    </row>
    <row r="22" customFormat="false" ht="25" hidden="false" customHeight="true" outlineLevel="0" collapsed="false">
      <c r="A22" s="6"/>
      <c r="B22" s="7"/>
      <c r="C22" s="14"/>
      <c r="D22" s="14"/>
      <c r="E22" s="14"/>
      <c r="F22" s="9"/>
      <c r="G22" s="9"/>
      <c r="H22" s="10"/>
      <c r="I22" s="11"/>
      <c r="J22" s="14"/>
      <c r="K22" s="12" t="str">
        <f aca="false">IF(COUNTA(A22:J22)=0,"",IF(A22="","IDなし",IF(SUMPRODUCT(--($A$2:$A$51=A22))&lt;&gt;1,"出力ID重複",IF(SUMPRODUCT(--(期待!$A$2:$A$51=A22),--(期待!$C$2:$C$51="必須"))&lt;&gt;1,"期待にないID","OK"))))</f>
        <v/>
      </c>
      <c r="L22" s="12" t="str">
        <f aca="false">IF(K22="","",IF(OR(F22="",G22="",H22="",I22=""),"必須欄が空欄",IF(NOT(AND(ISNUMBER(F22),ISNUMBER(G22),ISNUMBER(H22),ISNUMBER(I22))),"数値・時刻を確認",IF(OR(F22&lt;0,F22&gt;=1,G22&lt;0,G22&gt;=1,H22&lt;0,I22&lt;0,H22&gt;MOD(G22-F22,1)*1440),"時間の範囲を確認",IF(ABS(MOD(G22-F22,1)*24-H22/60-I22)&gt;0.01,"時間が合わない","OK")))))</f>
        <v/>
      </c>
      <c r="M22" s="12" t="str">
        <f aca="false">IF(K22="","",IF(OR(P22="",P22="要確認"),"氏名を確認",IF(SUMPRODUCT(--(名簿!$B$2:$B$51=P22))=1,"OK","名簿なし・候補重複")))</f>
        <v/>
      </c>
      <c r="N22" s="12" t="str">
        <f aca="false">IF(K22="","",IF(OR(Q22="",Q22="要確認"),"現場を確認",IF(SUMPRODUCT(--(現場!$B$2:$B$51=Q22))=1,"OK","現場なし・候補重複")))</f>
        <v/>
      </c>
      <c r="O22" s="4"/>
      <c r="P22" s="13" t="str">
        <f aca="false">IF(C22="","",ASC(SUBSTITUTE(SUBSTITUTE(C22,"　","")," ","")))</f>
        <v/>
      </c>
      <c r="Q22" s="13" t="str">
        <f aca="false">IF(D22="","",ASC(SUBSTITUTE(SUBSTITUTE(D22,"　","")," ","")))</f>
        <v/>
      </c>
      <c r="R22" s="4"/>
      <c r="S22" s="4"/>
      <c r="T22" s="4"/>
    </row>
    <row r="23" customFormat="false" ht="25" hidden="false" customHeight="true" outlineLevel="0" collapsed="false">
      <c r="A23" s="6"/>
      <c r="B23" s="7"/>
      <c r="C23" s="14"/>
      <c r="D23" s="14"/>
      <c r="E23" s="14"/>
      <c r="F23" s="9"/>
      <c r="G23" s="9"/>
      <c r="H23" s="10"/>
      <c r="I23" s="11"/>
      <c r="J23" s="14"/>
      <c r="K23" s="12" t="str">
        <f aca="false">IF(COUNTA(A23:J23)=0,"",IF(A23="","IDなし",IF(SUMPRODUCT(--($A$2:$A$51=A23))&lt;&gt;1,"出力ID重複",IF(SUMPRODUCT(--(期待!$A$2:$A$51=A23),--(期待!$C$2:$C$51="必須"))&lt;&gt;1,"期待にないID","OK"))))</f>
        <v/>
      </c>
      <c r="L23" s="12" t="str">
        <f aca="false">IF(K23="","",IF(OR(F23="",G23="",H23="",I23=""),"必須欄が空欄",IF(NOT(AND(ISNUMBER(F23),ISNUMBER(G23),ISNUMBER(H23),ISNUMBER(I23))),"数値・時刻を確認",IF(OR(F23&lt;0,F23&gt;=1,G23&lt;0,G23&gt;=1,H23&lt;0,I23&lt;0,H23&gt;MOD(G23-F23,1)*1440),"時間の範囲を確認",IF(ABS(MOD(G23-F23,1)*24-H23/60-I23)&gt;0.01,"時間が合わない","OK")))))</f>
        <v/>
      </c>
      <c r="M23" s="12" t="str">
        <f aca="false">IF(K23="","",IF(OR(P23="",P23="要確認"),"氏名を確認",IF(SUMPRODUCT(--(名簿!$B$2:$B$51=P23))=1,"OK","名簿なし・候補重複")))</f>
        <v/>
      </c>
      <c r="N23" s="12" t="str">
        <f aca="false">IF(K23="","",IF(OR(Q23="",Q23="要確認"),"現場を確認",IF(SUMPRODUCT(--(現場!$B$2:$B$51=Q23))=1,"OK","現場なし・候補重複")))</f>
        <v/>
      </c>
      <c r="O23" s="4"/>
      <c r="P23" s="13" t="str">
        <f aca="false">IF(C23="","",ASC(SUBSTITUTE(SUBSTITUTE(C23,"　","")," ","")))</f>
        <v/>
      </c>
      <c r="Q23" s="13" t="str">
        <f aca="false">IF(D23="","",ASC(SUBSTITUTE(SUBSTITUTE(D23,"　","")," ","")))</f>
        <v/>
      </c>
      <c r="R23" s="4"/>
      <c r="S23" s="4"/>
      <c r="T23" s="4"/>
    </row>
    <row r="24" customFormat="false" ht="25" hidden="false" customHeight="true" outlineLevel="0" collapsed="false">
      <c r="A24" s="6"/>
      <c r="B24" s="7"/>
      <c r="C24" s="14"/>
      <c r="D24" s="14"/>
      <c r="E24" s="14"/>
      <c r="F24" s="9"/>
      <c r="G24" s="9"/>
      <c r="H24" s="10"/>
      <c r="I24" s="11"/>
      <c r="J24" s="14"/>
      <c r="K24" s="12" t="str">
        <f aca="false">IF(COUNTA(A24:J24)=0,"",IF(A24="","IDなし",IF(SUMPRODUCT(--($A$2:$A$51=A24))&lt;&gt;1,"出力ID重複",IF(SUMPRODUCT(--(期待!$A$2:$A$51=A24),--(期待!$C$2:$C$51="必須"))&lt;&gt;1,"期待にないID","OK"))))</f>
        <v/>
      </c>
      <c r="L24" s="12" t="str">
        <f aca="false">IF(K24="","",IF(OR(F24="",G24="",H24="",I24=""),"必須欄が空欄",IF(NOT(AND(ISNUMBER(F24),ISNUMBER(G24),ISNUMBER(H24),ISNUMBER(I24))),"数値・時刻を確認",IF(OR(F24&lt;0,F24&gt;=1,G24&lt;0,G24&gt;=1,H24&lt;0,I24&lt;0,H24&gt;MOD(G24-F24,1)*1440),"時間の範囲を確認",IF(ABS(MOD(G24-F24,1)*24-H24/60-I24)&gt;0.01,"時間が合わない","OK")))))</f>
        <v/>
      </c>
      <c r="M24" s="12" t="str">
        <f aca="false">IF(K24="","",IF(OR(P24="",P24="要確認"),"氏名を確認",IF(SUMPRODUCT(--(名簿!$B$2:$B$51=P24))=1,"OK","名簿なし・候補重複")))</f>
        <v/>
      </c>
      <c r="N24" s="12" t="str">
        <f aca="false">IF(K24="","",IF(OR(Q24="",Q24="要確認"),"現場を確認",IF(SUMPRODUCT(--(現場!$B$2:$B$51=Q24))=1,"OK","現場なし・候補重複")))</f>
        <v/>
      </c>
      <c r="O24" s="4"/>
      <c r="P24" s="13" t="str">
        <f aca="false">IF(C24="","",ASC(SUBSTITUTE(SUBSTITUTE(C24,"　","")," ","")))</f>
        <v/>
      </c>
      <c r="Q24" s="13" t="str">
        <f aca="false">IF(D24="","",ASC(SUBSTITUTE(SUBSTITUTE(D24,"　","")," ","")))</f>
        <v/>
      </c>
      <c r="R24" s="4"/>
      <c r="S24" s="4"/>
      <c r="T24" s="4"/>
    </row>
    <row r="25" customFormat="false" ht="25" hidden="false" customHeight="true" outlineLevel="0" collapsed="false">
      <c r="A25" s="6"/>
      <c r="B25" s="7"/>
      <c r="C25" s="14"/>
      <c r="D25" s="14"/>
      <c r="E25" s="14"/>
      <c r="F25" s="9"/>
      <c r="G25" s="9"/>
      <c r="H25" s="10"/>
      <c r="I25" s="11"/>
      <c r="J25" s="14"/>
      <c r="K25" s="12" t="str">
        <f aca="false">IF(COUNTA(A25:J25)=0,"",IF(A25="","IDなし",IF(SUMPRODUCT(--($A$2:$A$51=A25))&lt;&gt;1,"出力ID重複",IF(SUMPRODUCT(--(期待!$A$2:$A$51=A25),--(期待!$C$2:$C$51="必須"))&lt;&gt;1,"期待にないID","OK"))))</f>
        <v/>
      </c>
      <c r="L25" s="12" t="str">
        <f aca="false">IF(K25="","",IF(OR(F25="",G25="",H25="",I25=""),"必須欄が空欄",IF(NOT(AND(ISNUMBER(F25),ISNUMBER(G25),ISNUMBER(H25),ISNUMBER(I25))),"数値・時刻を確認",IF(OR(F25&lt;0,F25&gt;=1,G25&lt;0,G25&gt;=1,H25&lt;0,I25&lt;0,H25&gt;MOD(G25-F25,1)*1440),"時間の範囲を確認",IF(ABS(MOD(G25-F25,1)*24-H25/60-I25)&gt;0.01,"時間が合わない","OK")))))</f>
        <v/>
      </c>
      <c r="M25" s="12" t="str">
        <f aca="false">IF(K25="","",IF(OR(P25="",P25="要確認"),"氏名を確認",IF(SUMPRODUCT(--(名簿!$B$2:$B$51=P25))=1,"OK","名簿なし・候補重複")))</f>
        <v/>
      </c>
      <c r="N25" s="12" t="str">
        <f aca="false">IF(K25="","",IF(OR(Q25="",Q25="要確認"),"現場を確認",IF(SUMPRODUCT(--(現場!$B$2:$B$51=Q25))=1,"OK","現場なし・候補重複")))</f>
        <v/>
      </c>
      <c r="O25" s="4"/>
      <c r="P25" s="13" t="str">
        <f aca="false">IF(C25="","",ASC(SUBSTITUTE(SUBSTITUTE(C25,"　","")," ","")))</f>
        <v/>
      </c>
      <c r="Q25" s="13" t="str">
        <f aca="false">IF(D25="","",ASC(SUBSTITUTE(SUBSTITUTE(D25,"　","")," ","")))</f>
        <v/>
      </c>
      <c r="R25" s="4"/>
      <c r="S25" s="4"/>
      <c r="T25" s="4"/>
    </row>
    <row r="26" customFormat="false" ht="25" hidden="false" customHeight="true" outlineLevel="0" collapsed="false">
      <c r="A26" s="6"/>
      <c r="B26" s="7"/>
      <c r="C26" s="14"/>
      <c r="D26" s="14"/>
      <c r="E26" s="14"/>
      <c r="F26" s="9"/>
      <c r="G26" s="9"/>
      <c r="H26" s="10"/>
      <c r="I26" s="11"/>
      <c r="J26" s="14"/>
      <c r="K26" s="12" t="str">
        <f aca="false">IF(COUNTA(A26:J26)=0,"",IF(A26="","IDなし",IF(SUMPRODUCT(--($A$2:$A$51=A26))&lt;&gt;1,"出力ID重複",IF(SUMPRODUCT(--(期待!$A$2:$A$51=A26),--(期待!$C$2:$C$51="必須"))&lt;&gt;1,"期待にないID","OK"))))</f>
        <v/>
      </c>
      <c r="L26" s="12" t="str">
        <f aca="false">IF(K26="","",IF(OR(F26="",G26="",H26="",I26=""),"必須欄が空欄",IF(NOT(AND(ISNUMBER(F26),ISNUMBER(G26),ISNUMBER(H26),ISNUMBER(I26))),"数値・時刻を確認",IF(OR(F26&lt;0,F26&gt;=1,G26&lt;0,G26&gt;=1,H26&lt;0,I26&lt;0,H26&gt;MOD(G26-F26,1)*1440),"時間の範囲を確認",IF(ABS(MOD(G26-F26,1)*24-H26/60-I26)&gt;0.01,"時間が合わない","OK")))))</f>
        <v/>
      </c>
      <c r="M26" s="12" t="str">
        <f aca="false">IF(K26="","",IF(OR(P26="",P26="要確認"),"氏名を確認",IF(SUMPRODUCT(--(名簿!$B$2:$B$51=P26))=1,"OK","名簿なし・候補重複")))</f>
        <v/>
      </c>
      <c r="N26" s="12" t="str">
        <f aca="false">IF(K26="","",IF(OR(Q26="",Q26="要確認"),"現場を確認",IF(SUMPRODUCT(--(現場!$B$2:$B$51=Q26))=1,"OK","現場なし・候補重複")))</f>
        <v/>
      </c>
      <c r="O26" s="4"/>
      <c r="P26" s="13" t="str">
        <f aca="false">IF(C26="","",ASC(SUBSTITUTE(SUBSTITUTE(C26,"　","")," ","")))</f>
        <v/>
      </c>
      <c r="Q26" s="13" t="str">
        <f aca="false">IF(D26="","",ASC(SUBSTITUTE(SUBSTITUTE(D26,"　","")," ","")))</f>
        <v/>
      </c>
      <c r="R26" s="4"/>
      <c r="S26" s="4"/>
      <c r="T26" s="4"/>
    </row>
    <row r="27" customFormat="false" ht="25" hidden="false" customHeight="true" outlineLevel="0" collapsed="false">
      <c r="A27" s="6"/>
      <c r="B27" s="7"/>
      <c r="C27" s="14"/>
      <c r="D27" s="14"/>
      <c r="E27" s="14"/>
      <c r="F27" s="9"/>
      <c r="G27" s="9"/>
      <c r="H27" s="10"/>
      <c r="I27" s="11"/>
      <c r="J27" s="14"/>
      <c r="K27" s="12" t="str">
        <f aca="false">IF(COUNTA(A27:J27)=0,"",IF(A27="","IDなし",IF(SUMPRODUCT(--($A$2:$A$51=A27))&lt;&gt;1,"出力ID重複",IF(SUMPRODUCT(--(期待!$A$2:$A$51=A27),--(期待!$C$2:$C$51="必須"))&lt;&gt;1,"期待にないID","OK"))))</f>
        <v/>
      </c>
      <c r="L27" s="12" t="str">
        <f aca="false">IF(K27="","",IF(OR(F27="",G27="",H27="",I27=""),"必須欄が空欄",IF(NOT(AND(ISNUMBER(F27),ISNUMBER(G27),ISNUMBER(H27),ISNUMBER(I27))),"数値・時刻を確認",IF(OR(F27&lt;0,F27&gt;=1,G27&lt;0,G27&gt;=1,H27&lt;0,I27&lt;0,H27&gt;MOD(G27-F27,1)*1440),"時間の範囲を確認",IF(ABS(MOD(G27-F27,1)*24-H27/60-I27)&gt;0.01,"時間が合わない","OK")))))</f>
        <v/>
      </c>
      <c r="M27" s="12" t="str">
        <f aca="false">IF(K27="","",IF(OR(P27="",P27="要確認"),"氏名を確認",IF(SUMPRODUCT(--(名簿!$B$2:$B$51=P27))=1,"OK","名簿なし・候補重複")))</f>
        <v/>
      </c>
      <c r="N27" s="12" t="str">
        <f aca="false">IF(K27="","",IF(OR(Q27="",Q27="要確認"),"現場を確認",IF(SUMPRODUCT(--(現場!$B$2:$B$51=Q27))=1,"OK","現場なし・候補重複")))</f>
        <v/>
      </c>
      <c r="O27" s="4"/>
      <c r="P27" s="13" t="str">
        <f aca="false">IF(C27="","",ASC(SUBSTITUTE(SUBSTITUTE(C27,"　","")," ","")))</f>
        <v/>
      </c>
      <c r="Q27" s="13" t="str">
        <f aca="false">IF(D27="","",ASC(SUBSTITUTE(SUBSTITUTE(D27,"　","")," ","")))</f>
        <v/>
      </c>
      <c r="R27" s="4"/>
      <c r="S27" s="4"/>
      <c r="T27" s="4"/>
    </row>
    <row r="28" customFormat="false" ht="25" hidden="false" customHeight="true" outlineLevel="0" collapsed="false">
      <c r="A28" s="6"/>
      <c r="B28" s="7"/>
      <c r="C28" s="14"/>
      <c r="D28" s="14"/>
      <c r="E28" s="14"/>
      <c r="F28" s="9"/>
      <c r="G28" s="9"/>
      <c r="H28" s="10"/>
      <c r="I28" s="11"/>
      <c r="J28" s="14"/>
      <c r="K28" s="12" t="str">
        <f aca="false">IF(COUNTA(A28:J28)=0,"",IF(A28="","IDなし",IF(SUMPRODUCT(--($A$2:$A$51=A28))&lt;&gt;1,"出力ID重複",IF(SUMPRODUCT(--(期待!$A$2:$A$51=A28),--(期待!$C$2:$C$51="必須"))&lt;&gt;1,"期待にないID","OK"))))</f>
        <v/>
      </c>
      <c r="L28" s="12" t="str">
        <f aca="false">IF(K28="","",IF(OR(F28="",G28="",H28="",I28=""),"必須欄が空欄",IF(NOT(AND(ISNUMBER(F28),ISNUMBER(G28),ISNUMBER(H28),ISNUMBER(I28))),"数値・時刻を確認",IF(OR(F28&lt;0,F28&gt;=1,G28&lt;0,G28&gt;=1,H28&lt;0,I28&lt;0,H28&gt;MOD(G28-F28,1)*1440),"時間の範囲を確認",IF(ABS(MOD(G28-F28,1)*24-H28/60-I28)&gt;0.01,"時間が合わない","OK")))))</f>
        <v/>
      </c>
      <c r="M28" s="12" t="str">
        <f aca="false">IF(K28="","",IF(OR(P28="",P28="要確認"),"氏名を確認",IF(SUMPRODUCT(--(名簿!$B$2:$B$51=P28))=1,"OK","名簿なし・候補重複")))</f>
        <v/>
      </c>
      <c r="N28" s="12" t="str">
        <f aca="false">IF(K28="","",IF(OR(Q28="",Q28="要確認"),"現場を確認",IF(SUMPRODUCT(--(現場!$B$2:$B$51=Q28))=1,"OK","現場なし・候補重複")))</f>
        <v/>
      </c>
      <c r="O28" s="4"/>
      <c r="P28" s="13" t="str">
        <f aca="false">IF(C28="","",ASC(SUBSTITUTE(SUBSTITUTE(C28,"　","")," ","")))</f>
        <v/>
      </c>
      <c r="Q28" s="13" t="str">
        <f aca="false">IF(D28="","",ASC(SUBSTITUTE(SUBSTITUTE(D28,"　","")," ","")))</f>
        <v/>
      </c>
      <c r="R28" s="4"/>
      <c r="S28" s="4"/>
      <c r="T28" s="4"/>
    </row>
    <row r="29" customFormat="false" ht="25" hidden="false" customHeight="true" outlineLevel="0" collapsed="false">
      <c r="A29" s="6"/>
      <c r="B29" s="7"/>
      <c r="C29" s="14"/>
      <c r="D29" s="14"/>
      <c r="E29" s="14"/>
      <c r="F29" s="9"/>
      <c r="G29" s="9"/>
      <c r="H29" s="10"/>
      <c r="I29" s="11"/>
      <c r="J29" s="14"/>
      <c r="K29" s="12" t="str">
        <f aca="false">IF(COUNTA(A29:J29)=0,"",IF(A29="","IDなし",IF(SUMPRODUCT(--($A$2:$A$51=A29))&lt;&gt;1,"出力ID重複",IF(SUMPRODUCT(--(期待!$A$2:$A$51=A29),--(期待!$C$2:$C$51="必須"))&lt;&gt;1,"期待にないID","OK"))))</f>
        <v/>
      </c>
      <c r="L29" s="12" t="str">
        <f aca="false">IF(K29="","",IF(OR(F29="",G29="",H29="",I29=""),"必須欄が空欄",IF(NOT(AND(ISNUMBER(F29),ISNUMBER(G29),ISNUMBER(H29),ISNUMBER(I29))),"数値・時刻を確認",IF(OR(F29&lt;0,F29&gt;=1,G29&lt;0,G29&gt;=1,H29&lt;0,I29&lt;0,H29&gt;MOD(G29-F29,1)*1440),"時間の範囲を確認",IF(ABS(MOD(G29-F29,1)*24-H29/60-I29)&gt;0.01,"時間が合わない","OK")))))</f>
        <v/>
      </c>
      <c r="M29" s="12" t="str">
        <f aca="false">IF(K29="","",IF(OR(P29="",P29="要確認"),"氏名を確認",IF(SUMPRODUCT(--(名簿!$B$2:$B$51=P29))=1,"OK","名簿なし・候補重複")))</f>
        <v/>
      </c>
      <c r="N29" s="12" t="str">
        <f aca="false">IF(K29="","",IF(OR(Q29="",Q29="要確認"),"現場を確認",IF(SUMPRODUCT(--(現場!$B$2:$B$51=Q29))=1,"OK","現場なし・候補重複")))</f>
        <v/>
      </c>
      <c r="O29" s="4"/>
      <c r="P29" s="13" t="str">
        <f aca="false">IF(C29="","",ASC(SUBSTITUTE(SUBSTITUTE(C29,"　","")," ","")))</f>
        <v/>
      </c>
      <c r="Q29" s="13" t="str">
        <f aca="false">IF(D29="","",ASC(SUBSTITUTE(SUBSTITUTE(D29,"　","")," ","")))</f>
        <v/>
      </c>
      <c r="R29" s="4"/>
      <c r="S29" s="4"/>
      <c r="T29" s="4"/>
    </row>
    <row r="30" customFormat="false" ht="25" hidden="false" customHeight="true" outlineLevel="0" collapsed="false">
      <c r="A30" s="6"/>
      <c r="B30" s="7"/>
      <c r="C30" s="14"/>
      <c r="D30" s="14"/>
      <c r="E30" s="14"/>
      <c r="F30" s="9"/>
      <c r="G30" s="9"/>
      <c r="H30" s="10"/>
      <c r="I30" s="11"/>
      <c r="J30" s="14"/>
      <c r="K30" s="12" t="str">
        <f aca="false">IF(COUNTA(A30:J30)=0,"",IF(A30="","IDなし",IF(SUMPRODUCT(--($A$2:$A$51=A30))&lt;&gt;1,"出力ID重複",IF(SUMPRODUCT(--(期待!$A$2:$A$51=A30),--(期待!$C$2:$C$51="必須"))&lt;&gt;1,"期待にないID","OK"))))</f>
        <v/>
      </c>
      <c r="L30" s="12" t="str">
        <f aca="false">IF(K30="","",IF(OR(F30="",G30="",H30="",I30=""),"必須欄が空欄",IF(NOT(AND(ISNUMBER(F30),ISNUMBER(G30),ISNUMBER(H30),ISNUMBER(I30))),"数値・時刻を確認",IF(OR(F30&lt;0,F30&gt;=1,G30&lt;0,G30&gt;=1,H30&lt;0,I30&lt;0,H30&gt;MOD(G30-F30,1)*1440),"時間の範囲を確認",IF(ABS(MOD(G30-F30,1)*24-H30/60-I30)&gt;0.01,"時間が合わない","OK")))))</f>
        <v/>
      </c>
      <c r="M30" s="12" t="str">
        <f aca="false">IF(K30="","",IF(OR(P30="",P30="要確認"),"氏名を確認",IF(SUMPRODUCT(--(名簿!$B$2:$B$51=P30))=1,"OK","名簿なし・候補重複")))</f>
        <v/>
      </c>
      <c r="N30" s="12" t="str">
        <f aca="false">IF(K30="","",IF(OR(Q30="",Q30="要確認"),"現場を確認",IF(SUMPRODUCT(--(現場!$B$2:$B$51=Q30))=1,"OK","現場なし・候補重複")))</f>
        <v/>
      </c>
      <c r="O30" s="4"/>
      <c r="P30" s="13" t="str">
        <f aca="false">IF(C30="","",ASC(SUBSTITUTE(SUBSTITUTE(C30,"　","")," ","")))</f>
        <v/>
      </c>
      <c r="Q30" s="13" t="str">
        <f aca="false">IF(D30="","",ASC(SUBSTITUTE(SUBSTITUTE(D30,"　","")," ","")))</f>
        <v/>
      </c>
      <c r="R30" s="4"/>
      <c r="S30" s="4"/>
      <c r="T30" s="4"/>
    </row>
    <row r="31" customFormat="false" ht="25" hidden="false" customHeight="true" outlineLevel="0" collapsed="false">
      <c r="A31" s="6"/>
      <c r="B31" s="7"/>
      <c r="C31" s="14"/>
      <c r="D31" s="14"/>
      <c r="E31" s="14"/>
      <c r="F31" s="9"/>
      <c r="G31" s="9"/>
      <c r="H31" s="10"/>
      <c r="I31" s="11"/>
      <c r="J31" s="14"/>
      <c r="K31" s="12" t="str">
        <f aca="false">IF(COUNTA(A31:J31)=0,"",IF(A31="","IDなし",IF(SUMPRODUCT(--($A$2:$A$51=A31))&lt;&gt;1,"出力ID重複",IF(SUMPRODUCT(--(期待!$A$2:$A$51=A31),--(期待!$C$2:$C$51="必須"))&lt;&gt;1,"期待にないID","OK"))))</f>
        <v/>
      </c>
      <c r="L31" s="12" t="str">
        <f aca="false">IF(K31="","",IF(OR(F31="",G31="",H31="",I31=""),"必須欄が空欄",IF(NOT(AND(ISNUMBER(F31),ISNUMBER(G31),ISNUMBER(H31),ISNUMBER(I31))),"数値・時刻を確認",IF(OR(F31&lt;0,F31&gt;=1,G31&lt;0,G31&gt;=1,H31&lt;0,I31&lt;0,H31&gt;MOD(G31-F31,1)*1440),"時間の範囲を確認",IF(ABS(MOD(G31-F31,1)*24-H31/60-I31)&gt;0.01,"時間が合わない","OK")))))</f>
        <v/>
      </c>
      <c r="M31" s="12" t="str">
        <f aca="false">IF(K31="","",IF(OR(P31="",P31="要確認"),"氏名を確認",IF(SUMPRODUCT(--(名簿!$B$2:$B$51=P31))=1,"OK","名簿なし・候補重複")))</f>
        <v/>
      </c>
      <c r="N31" s="12" t="str">
        <f aca="false">IF(K31="","",IF(OR(Q31="",Q31="要確認"),"現場を確認",IF(SUMPRODUCT(--(現場!$B$2:$B$51=Q31))=1,"OK","現場なし・候補重複")))</f>
        <v/>
      </c>
      <c r="O31" s="4"/>
      <c r="P31" s="13" t="str">
        <f aca="false">IF(C31="","",ASC(SUBSTITUTE(SUBSTITUTE(C31,"　","")," ","")))</f>
        <v/>
      </c>
      <c r="Q31" s="13" t="str">
        <f aca="false">IF(D31="","",ASC(SUBSTITUTE(SUBSTITUTE(D31,"　","")," ","")))</f>
        <v/>
      </c>
      <c r="R31" s="4"/>
      <c r="S31" s="4"/>
      <c r="T31" s="4"/>
    </row>
    <row r="32" customFormat="false" ht="25" hidden="false" customHeight="true" outlineLevel="0" collapsed="false">
      <c r="A32" s="6"/>
      <c r="B32" s="7"/>
      <c r="C32" s="14"/>
      <c r="D32" s="14"/>
      <c r="E32" s="14"/>
      <c r="F32" s="9"/>
      <c r="G32" s="9"/>
      <c r="H32" s="10"/>
      <c r="I32" s="11"/>
      <c r="J32" s="14"/>
      <c r="K32" s="12" t="str">
        <f aca="false">IF(COUNTA(A32:J32)=0,"",IF(A32="","IDなし",IF(SUMPRODUCT(--($A$2:$A$51=A32))&lt;&gt;1,"出力ID重複",IF(SUMPRODUCT(--(期待!$A$2:$A$51=A32),--(期待!$C$2:$C$51="必須"))&lt;&gt;1,"期待にないID","OK"))))</f>
        <v/>
      </c>
      <c r="L32" s="12" t="str">
        <f aca="false">IF(K32="","",IF(OR(F32="",G32="",H32="",I32=""),"必須欄が空欄",IF(NOT(AND(ISNUMBER(F32),ISNUMBER(G32),ISNUMBER(H32),ISNUMBER(I32))),"数値・時刻を確認",IF(OR(F32&lt;0,F32&gt;=1,G32&lt;0,G32&gt;=1,H32&lt;0,I32&lt;0,H32&gt;MOD(G32-F32,1)*1440),"時間の範囲を確認",IF(ABS(MOD(G32-F32,1)*24-H32/60-I32)&gt;0.01,"時間が合わない","OK")))))</f>
        <v/>
      </c>
      <c r="M32" s="12" t="str">
        <f aca="false">IF(K32="","",IF(OR(P32="",P32="要確認"),"氏名を確認",IF(SUMPRODUCT(--(名簿!$B$2:$B$51=P32))=1,"OK","名簿なし・候補重複")))</f>
        <v/>
      </c>
      <c r="N32" s="12" t="str">
        <f aca="false">IF(K32="","",IF(OR(Q32="",Q32="要確認"),"現場を確認",IF(SUMPRODUCT(--(現場!$B$2:$B$51=Q32))=1,"OK","現場なし・候補重複")))</f>
        <v/>
      </c>
      <c r="O32" s="4"/>
      <c r="P32" s="13" t="str">
        <f aca="false">IF(C32="","",ASC(SUBSTITUTE(SUBSTITUTE(C32,"　","")," ","")))</f>
        <v/>
      </c>
      <c r="Q32" s="13" t="str">
        <f aca="false">IF(D32="","",ASC(SUBSTITUTE(SUBSTITUTE(D32,"　","")," ","")))</f>
        <v/>
      </c>
      <c r="R32" s="4"/>
      <c r="S32" s="4"/>
      <c r="T32" s="4"/>
    </row>
    <row r="33" customFormat="false" ht="25" hidden="false" customHeight="true" outlineLevel="0" collapsed="false">
      <c r="A33" s="6"/>
      <c r="B33" s="7"/>
      <c r="C33" s="14"/>
      <c r="D33" s="14"/>
      <c r="E33" s="14"/>
      <c r="F33" s="9"/>
      <c r="G33" s="9"/>
      <c r="H33" s="10"/>
      <c r="I33" s="11"/>
      <c r="J33" s="14"/>
      <c r="K33" s="12" t="str">
        <f aca="false">IF(COUNTA(A33:J33)=0,"",IF(A33="","IDなし",IF(SUMPRODUCT(--($A$2:$A$51=A33))&lt;&gt;1,"出力ID重複",IF(SUMPRODUCT(--(期待!$A$2:$A$51=A33),--(期待!$C$2:$C$51="必須"))&lt;&gt;1,"期待にないID","OK"))))</f>
        <v/>
      </c>
      <c r="L33" s="12" t="str">
        <f aca="false">IF(K33="","",IF(OR(F33="",G33="",H33="",I33=""),"必須欄が空欄",IF(NOT(AND(ISNUMBER(F33),ISNUMBER(G33),ISNUMBER(H33),ISNUMBER(I33))),"数値・時刻を確認",IF(OR(F33&lt;0,F33&gt;=1,G33&lt;0,G33&gt;=1,H33&lt;0,I33&lt;0,H33&gt;MOD(G33-F33,1)*1440),"時間の範囲を確認",IF(ABS(MOD(G33-F33,1)*24-H33/60-I33)&gt;0.01,"時間が合わない","OK")))))</f>
        <v/>
      </c>
      <c r="M33" s="12" t="str">
        <f aca="false">IF(K33="","",IF(OR(P33="",P33="要確認"),"氏名を確認",IF(SUMPRODUCT(--(名簿!$B$2:$B$51=P33))=1,"OK","名簿なし・候補重複")))</f>
        <v/>
      </c>
      <c r="N33" s="12" t="str">
        <f aca="false">IF(K33="","",IF(OR(Q33="",Q33="要確認"),"現場を確認",IF(SUMPRODUCT(--(現場!$B$2:$B$51=Q33))=1,"OK","現場なし・候補重複")))</f>
        <v/>
      </c>
      <c r="O33" s="4"/>
      <c r="P33" s="13" t="str">
        <f aca="false">IF(C33="","",ASC(SUBSTITUTE(SUBSTITUTE(C33,"　","")," ","")))</f>
        <v/>
      </c>
      <c r="Q33" s="13" t="str">
        <f aca="false">IF(D33="","",ASC(SUBSTITUTE(SUBSTITUTE(D33,"　","")," ","")))</f>
        <v/>
      </c>
      <c r="R33" s="4"/>
      <c r="S33" s="4"/>
      <c r="T33" s="4"/>
    </row>
    <row r="34" customFormat="false" ht="25" hidden="false" customHeight="true" outlineLevel="0" collapsed="false">
      <c r="A34" s="6"/>
      <c r="B34" s="7"/>
      <c r="C34" s="14"/>
      <c r="D34" s="14"/>
      <c r="E34" s="14"/>
      <c r="F34" s="9"/>
      <c r="G34" s="9"/>
      <c r="H34" s="10"/>
      <c r="I34" s="11"/>
      <c r="J34" s="14"/>
      <c r="K34" s="12" t="str">
        <f aca="false">IF(COUNTA(A34:J34)=0,"",IF(A34="","IDなし",IF(SUMPRODUCT(--($A$2:$A$51=A34))&lt;&gt;1,"出力ID重複",IF(SUMPRODUCT(--(期待!$A$2:$A$51=A34),--(期待!$C$2:$C$51="必須"))&lt;&gt;1,"期待にないID","OK"))))</f>
        <v/>
      </c>
      <c r="L34" s="12" t="str">
        <f aca="false">IF(K34="","",IF(OR(F34="",G34="",H34="",I34=""),"必須欄が空欄",IF(NOT(AND(ISNUMBER(F34),ISNUMBER(G34),ISNUMBER(H34),ISNUMBER(I34))),"数値・時刻を確認",IF(OR(F34&lt;0,F34&gt;=1,G34&lt;0,G34&gt;=1,H34&lt;0,I34&lt;0,H34&gt;MOD(G34-F34,1)*1440),"時間の範囲を確認",IF(ABS(MOD(G34-F34,1)*24-H34/60-I34)&gt;0.01,"時間が合わない","OK")))))</f>
        <v/>
      </c>
      <c r="M34" s="12" t="str">
        <f aca="false">IF(K34="","",IF(OR(P34="",P34="要確認"),"氏名を確認",IF(SUMPRODUCT(--(名簿!$B$2:$B$51=P34))=1,"OK","名簿なし・候補重複")))</f>
        <v/>
      </c>
      <c r="N34" s="12" t="str">
        <f aca="false">IF(K34="","",IF(OR(Q34="",Q34="要確認"),"現場を確認",IF(SUMPRODUCT(--(現場!$B$2:$B$51=Q34))=1,"OK","現場なし・候補重複")))</f>
        <v/>
      </c>
      <c r="O34" s="4"/>
      <c r="P34" s="13" t="str">
        <f aca="false">IF(C34="","",ASC(SUBSTITUTE(SUBSTITUTE(C34,"　","")," ","")))</f>
        <v/>
      </c>
      <c r="Q34" s="13" t="str">
        <f aca="false">IF(D34="","",ASC(SUBSTITUTE(SUBSTITUTE(D34,"　","")," ","")))</f>
        <v/>
      </c>
      <c r="R34" s="4"/>
      <c r="S34" s="4"/>
      <c r="T34" s="4"/>
    </row>
    <row r="35" customFormat="false" ht="25" hidden="false" customHeight="true" outlineLevel="0" collapsed="false">
      <c r="A35" s="6"/>
      <c r="B35" s="7"/>
      <c r="C35" s="14"/>
      <c r="D35" s="14"/>
      <c r="E35" s="14"/>
      <c r="F35" s="9"/>
      <c r="G35" s="9"/>
      <c r="H35" s="10"/>
      <c r="I35" s="11"/>
      <c r="J35" s="14"/>
      <c r="K35" s="12" t="str">
        <f aca="false">IF(COUNTA(A35:J35)=0,"",IF(A35="","IDなし",IF(SUMPRODUCT(--($A$2:$A$51=A35))&lt;&gt;1,"出力ID重複",IF(SUMPRODUCT(--(期待!$A$2:$A$51=A35),--(期待!$C$2:$C$51="必須"))&lt;&gt;1,"期待にないID","OK"))))</f>
        <v/>
      </c>
      <c r="L35" s="12" t="str">
        <f aca="false">IF(K35="","",IF(OR(F35="",G35="",H35="",I35=""),"必須欄が空欄",IF(NOT(AND(ISNUMBER(F35),ISNUMBER(G35),ISNUMBER(H35),ISNUMBER(I35))),"数値・時刻を確認",IF(OR(F35&lt;0,F35&gt;=1,G35&lt;0,G35&gt;=1,H35&lt;0,I35&lt;0,H35&gt;MOD(G35-F35,1)*1440),"時間の範囲を確認",IF(ABS(MOD(G35-F35,1)*24-H35/60-I35)&gt;0.01,"時間が合わない","OK")))))</f>
        <v/>
      </c>
      <c r="M35" s="12" t="str">
        <f aca="false">IF(K35="","",IF(OR(P35="",P35="要確認"),"氏名を確認",IF(SUMPRODUCT(--(名簿!$B$2:$B$51=P35))=1,"OK","名簿なし・候補重複")))</f>
        <v/>
      </c>
      <c r="N35" s="12" t="str">
        <f aca="false">IF(K35="","",IF(OR(Q35="",Q35="要確認"),"現場を確認",IF(SUMPRODUCT(--(現場!$B$2:$B$51=Q35))=1,"OK","現場なし・候補重複")))</f>
        <v/>
      </c>
      <c r="O35" s="4"/>
      <c r="P35" s="13" t="str">
        <f aca="false">IF(C35="","",ASC(SUBSTITUTE(SUBSTITUTE(C35,"　","")," ","")))</f>
        <v/>
      </c>
      <c r="Q35" s="13" t="str">
        <f aca="false">IF(D35="","",ASC(SUBSTITUTE(SUBSTITUTE(D35,"　","")," ","")))</f>
        <v/>
      </c>
      <c r="R35" s="4"/>
      <c r="S35" s="4"/>
      <c r="T35" s="4"/>
    </row>
    <row r="36" customFormat="false" ht="25" hidden="false" customHeight="true" outlineLevel="0" collapsed="false">
      <c r="A36" s="6"/>
      <c r="B36" s="7"/>
      <c r="C36" s="14"/>
      <c r="D36" s="14"/>
      <c r="E36" s="14"/>
      <c r="F36" s="9"/>
      <c r="G36" s="9"/>
      <c r="H36" s="10"/>
      <c r="I36" s="11"/>
      <c r="J36" s="14"/>
      <c r="K36" s="12" t="str">
        <f aca="false">IF(COUNTA(A36:J36)=0,"",IF(A36="","IDなし",IF(SUMPRODUCT(--($A$2:$A$51=A36))&lt;&gt;1,"出力ID重複",IF(SUMPRODUCT(--(期待!$A$2:$A$51=A36),--(期待!$C$2:$C$51="必須"))&lt;&gt;1,"期待にないID","OK"))))</f>
        <v/>
      </c>
      <c r="L36" s="12" t="str">
        <f aca="false">IF(K36="","",IF(OR(F36="",G36="",H36="",I36=""),"必須欄が空欄",IF(NOT(AND(ISNUMBER(F36),ISNUMBER(G36),ISNUMBER(H36),ISNUMBER(I36))),"数値・時刻を確認",IF(OR(F36&lt;0,F36&gt;=1,G36&lt;0,G36&gt;=1,H36&lt;0,I36&lt;0,H36&gt;MOD(G36-F36,1)*1440),"時間の範囲を確認",IF(ABS(MOD(G36-F36,1)*24-H36/60-I36)&gt;0.01,"時間が合わない","OK")))))</f>
        <v/>
      </c>
      <c r="M36" s="12" t="str">
        <f aca="false">IF(K36="","",IF(OR(P36="",P36="要確認"),"氏名を確認",IF(SUMPRODUCT(--(名簿!$B$2:$B$51=P36))=1,"OK","名簿なし・候補重複")))</f>
        <v/>
      </c>
      <c r="N36" s="12" t="str">
        <f aca="false">IF(K36="","",IF(OR(Q36="",Q36="要確認"),"現場を確認",IF(SUMPRODUCT(--(現場!$B$2:$B$51=Q36))=1,"OK","現場なし・候補重複")))</f>
        <v/>
      </c>
      <c r="O36" s="4"/>
      <c r="P36" s="13" t="str">
        <f aca="false">IF(C36="","",ASC(SUBSTITUTE(SUBSTITUTE(C36,"　","")," ","")))</f>
        <v/>
      </c>
      <c r="Q36" s="13" t="str">
        <f aca="false">IF(D36="","",ASC(SUBSTITUTE(SUBSTITUTE(D36,"　","")," ","")))</f>
        <v/>
      </c>
      <c r="R36" s="4"/>
      <c r="S36" s="4"/>
      <c r="T36" s="4"/>
    </row>
    <row r="37" customFormat="false" ht="25" hidden="false" customHeight="true" outlineLevel="0" collapsed="false">
      <c r="A37" s="6"/>
      <c r="B37" s="7"/>
      <c r="C37" s="14"/>
      <c r="D37" s="14"/>
      <c r="E37" s="14"/>
      <c r="F37" s="9"/>
      <c r="G37" s="9"/>
      <c r="H37" s="10"/>
      <c r="I37" s="11"/>
      <c r="J37" s="14"/>
      <c r="K37" s="12" t="str">
        <f aca="false">IF(COUNTA(A37:J37)=0,"",IF(A37="","IDなし",IF(SUMPRODUCT(--($A$2:$A$51=A37))&lt;&gt;1,"出力ID重複",IF(SUMPRODUCT(--(期待!$A$2:$A$51=A37),--(期待!$C$2:$C$51="必須"))&lt;&gt;1,"期待にないID","OK"))))</f>
        <v/>
      </c>
      <c r="L37" s="12" t="str">
        <f aca="false">IF(K37="","",IF(OR(F37="",G37="",H37="",I37=""),"必須欄が空欄",IF(NOT(AND(ISNUMBER(F37),ISNUMBER(G37),ISNUMBER(H37),ISNUMBER(I37))),"数値・時刻を確認",IF(OR(F37&lt;0,F37&gt;=1,G37&lt;0,G37&gt;=1,H37&lt;0,I37&lt;0,H37&gt;MOD(G37-F37,1)*1440),"時間の範囲を確認",IF(ABS(MOD(G37-F37,1)*24-H37/60-I37)&gt;0.01,"時間が合わない","OK")))))</f>
        <v/>
      </c>
      <c r="M37" s="12" t="str">
        <f aca="false">IF(K37="","",IF(OR(P37="",P37="要確認"),"氏名を確認",IF(SUMPRODUCT(--(名簿!$B$2:$B$51=P37))=1,"OK","名簿なし・候補重複")))</f>
        <v/>
      </c>
      <c r="N37" s="12" t="str">
        <f aca="false">IF(K37="","",IF(OR(Q37="",Q37="要確認"),"現場を確認",IF(SUMPRODUCT(--(現場!$B$2:$B$51=Q37))=1,"OK","現場なし・候補重複")))</f>
        <v/>
      </c>
      <c r="O37" s="4"/>
      <c r="P37" s="13" t="str">
        <f aca="false">IF(C37="","",ASC(SUBSTITUTE(SUBSTITUTE(C37,"　","")," ","")))</f>
        <v/>
      </c>
      <c r="Q37" s="13" t="str">
        <f aca="false">IF(D37="","",ASC(SUBSTITUTE(SUBSTITUTE(D37,"　","")," ","")))</f>
        <v/>
      </c>
      <c r="R37" s="4"/>
      <c r="S37" s="4"/>
      <c r="T37" s="4"/>
    </row>
    <row r="38" customFormat="false" ht="25" hidden="false" customHeight="true" outlineLevel="0" collapsed="false">
      <c r="A38" s="6"/>
      <c r="B38" s="7"/>
      <c r="C38" s="14"/>
      <c r="D38" s="14"/>
      <c r="E38" s="14"/>
      <c r="F38" s="9"/>
      <c r="G38" s="9"/>
      <c r="H38" s="10"/>
      <c r="I38" s="11"/>
      <c r="J38" s="14"/>
      <c r="K38" s="12" t="str">
        <f aca="false">IF(COUNTA(A38:J38)=0,"",IF(A38="","IDなし",IF(SUMPRODUCT(--($A$2:$A$51=A38))&lt;&gt;1,"出力ID重複",IF(SUMPRODUCT(--(期待!$A$2:$A$51=A38),--(期待!$C$2:$C$51="必須"))&lt;&gt;1,"期待にないID","OK"))))</f>
        <v/>
      </c>
      <c r="L38" s="12" t="str">
        <f aca="false">IF(K38="","",IF(OR(F38="",G38="",H38="",I38=""),"必須欄が空欄",IF(NOT(AND(ISNUMBER(F38),ISNUMBER(G38),ISNUMBER(H38),ISNUMBER(I38))),"数値・時刻を確認",IF(OR(F38&lt;0,F38&gt;=1,G38&lt;0,G38&gt;=1,H38&lt;0,I38&lt;0,H38&gt;MOD(G38-F38,1)*1440),"時間の範囲を確認",IF(ABS(MOD(G38-F38,1)*24-H38/60-I38)&gt;0.01,"時間が合わない","OK")))))</f>
        <v/>
      </c>
      <c r="M38" s="12" t="str">
        <f aca="false">IF(K38="","",IF(OR(P38="",P38="要確認"),"氏名を確認",IF(SUMPRODUCT(--(名簿!$B$2:$B$51=P38))=1,"OK","名簿なし・候補重複")))</f>
        <v/>
      </c>
      <c r="N38" s="12" t="str">
        <f aca="false">IF(K38="","",IF(OR(Q38="",Q38="要確認"),"現場を確認",IF(SUMPRODUCT(--(現場!$B$2:$B$51=Q38))=1,"OK","現場なし・候補重複")))</f>
        <v/>
      </c>
      <c r="O38" s="4"/>
      <c r="P38" s="13" t="str">
        <f aca="false">IF(C38="","",ASC(SUBSTITUTE(SUBSTITUTE(C38,"　","")," ","")))</f>
        <v/>
      </c>
      <c r="Q38" s="13" t="str">
        <f aca="false">IF(D38="","",ASC(SUBSTITUTE(SUBSTITUTE(D38,"　","")," ","")))</f>
        <v/>
      </c>
      <c r="R38" s="4"/>
      <c r="S38" s="4"/>
      <c r="T38" s="4"/>
    </row>
    <row r="39" customFormat="false" ht="25" hidden="false" customHeight="true" outlineLevel="0" collapsed="false">
      <c r="A39" s="6"/>
      <c r="B39" s="7"/>
      <c r="C39" s="14"/>
      <c r="D39" s="14"/>
      <c r="E39" s="14"/>
      <c r="F39" s="9"/>
      <c r="G39" s="9"/>
      <c r="H39" s="10"/>
      <c r="I39" s="11"/>
      <c r="J39" s="14"/>
      <c r="K39" s="12" t="str">
        <f aca="false">IF(COUNTA(A39:J39)=0,"",IF(A39="","IDなし",IF(SUMPRODUCT(--($A$2:$A$51=A39))&lt;&gt;1,"出力ID重複",IF(SUMPRODUCT(--(期待!$A$2:$A$51=A39),--(期待!$C$2:$C$51="必須"))&lt;&gt;1,"期待にないID","OK"))))</f>
        <v/>
      </c>
      <c r="L39" s="12" t="str">
        <f aca="false">IF(K39="","",IF(OR(F39="",G39="",H39="",I39=""),"必須欄が空欄",IF(NOT(AND(ISNUMBER(F39),ISNUMBER(G39),ISNUMBER(H39),ISNUMBER(I39))),"数値・時刻を確認",IF(OR(F39&lt;0,F39&gt;=1,G39&lt;0,G39&gt;=1,H39&lt;0,I39&lt;0,H39&gt;MOD(G39-F39,1)*1440),"時間の範囲を確認",IF(ABS(MOD(G39-F39,1)*24-H39/60-I39)&gt;0.01,"時間が合わない","OK")))))</f>
        <v/>
      </c>
      <c r="M39" s="12" t="str">
        <f aca="false">IF(K39="","",IF(OR(P39="",P39="要確認"),"氏名を確認",IF(SUMPRODUCT(--(名簿!$B$2:$B$51=P39))=1,"OK","名簿なし・候補重複")))</f>
        <v/>
      </c>
      <c r="N39" s="12" t="str">
        <f aca="false">IF(K39="","",IF(OR(Q39="",Q39="要確認"),"現場を確認",IF(SUMPRODUCT(--(現場!$B$2:$B$51=Q39))=1,"OK","現場なし・候補重複")))</f>
        <v/>
      </c>
      <c r="O39" s="4"/>
      <c r="P39" s="13" t="str">
        <f aca="false">IF(C39="","",ASC(SUBSTITUTE(SUBSTITUTE(C39,"　","")," ","")))</f>
        <v/>
      </c>
      <c r="Q39" s="13" t="str">
        <f aca="false">IF(D39="","",ASC(SUBSTITUTE(SUBSTITUTE(D39,"　","")," ","")))</f>
        <v/>
      </c>
      <c r="R39" s="4"/>
      <c r="S39" s="4"/>
      <c r="T39" s="4"/>
    </row>
    <row r="40" customFormat="false" ht="25" hidden="false" customHeight="true" outlineLevel="0" collapsed="false">
      <c r="A40" s="6"/>
      <c r="B40" s="7"/>
      <c r="C40" s="14"/>
      <c r="D40" s="14"/>
      <c r="E40" s="14"/>
      <c r="F40" s="9"/>
      <c r="G40" s="9"/>
      <c r="H40" s="10"/>
      <c r="I40" s="11"/>
      <c r="J40" s="14"/>
      <c r="K40" s="12" t="str">
        <f aca="false">IF(COUNTA(A40:J40)=0,"",IF(A40="","IDなし",IF(SUMPRODUCT(--($A$2:$A$51=A40))&lt;&gt;1,"出力ID重複",IF(SUMPRODUCT(--(期待!$A$2:$A$51=A40),--(期待!$C$2:$C$51="必須"))&lt;&gt;1,"期待にないID","OK"))))</f>
        <v/>
      </c>
      <c r="L40" s="12" t="str">
        <f aca="false">IF(K40="","",IF(OR(F40="",G40="",H40="",I40=""),"必須欄が空欄",IF(NOT(AND(ISNUMBER(F40),ISNUMBER(G40),ISNUMBER(H40),ISNUMBER(I40))),"数値・時刻を確認",IF(OR(F40&lt;0,F40&gt;=1,G40&lt;0,G40&gt;=1,H40&lt;0,I40&lt;0,H40&gt;MOD(G40-F40,1)*1440),"時間の範囲を確認",IF(ABS(MOD(G40-F40,1)*24-H40/60-I40)&gt;0.01,"時間が合わない","OK")))))</f>
        <v/>
      </c>
      <c r="M40" s="12" t="str">
        <f aca="false">IF(K40="","",IF(OR(P40="",P40="要確認"),"氏名を確認",IF(SUMPRODUCT(--(名簿!$B$2:$B$51=P40))=1,"OK","名簿なし・候補重複")))</f>
        <v/>
      </c>
      <c r="N40" s="12" t="str">
        <f aca="false">IF(K40="","",IF(OR(Q40="",Q40="要確認"),"現場を確認",IF(SUMPRODUCT(--(現場!$B$2:$B$51=Q40))=1,"OK","現場なし・候補重複")))</f>
        <v/>
      </c>
      <c r="O40" s="4"/>
      <c r="P40" s="13" t="str">
        <f aca="false">IF(C40="","",ASC(SUBSTITUTE(SUBSTITUTE(C40,"　","")," ","")))</f>
        <v/>
      </c>
      <c r="Q40" s="13" t="str">
        <f aca="false">IF(D40="","",ASC(SUBSTITUTE(SUBSTITUTE(D40,"　","")," ","")))</f>
        <v/>
      </c>
      <c r="R40" s="4"/>
      <c r="S40" s="4"/>
      <c r="T40" s="4"/>
    </row>
    <row r="41" customFormat="false" ht="25" hidden="false" customHeight="true" outlineLevel="0" collapsed="false">
      <c r="A41" s="6"/>
      <c r="B41" s="7"/>
      <c r="C41" s="14"/>
      <c r="D41" s="14"/>
      <c r="E41" s="14"/>
      <c r="F41" s="9"/>
      <c r="G41" s="9"/>
      <c r="H41" s="10"/>
      <c r="I41" s="11"/>
      <c r="J41" s="14"/>
      <c r="K41" s="12" t="str">
        <f aca="false">IF(COUNTA(A41:J41)=0,"",IF(A41="","IDなし",IF(SUMPRODUCT(--($A$2:$A$51=A41))&lt;&gt;1,"出力ID重複",IF(SUMPRODUCT(--(期待!$A$2:$A$51=A41),--(期待!$C$2:$C$51="必須"))&lt;&gt;1,"期待にないID","OK"))))</f>
        <v/>
      </c>
      <c r="L41" s="12" t="str">
        <f aca="false">IF(K41="","",IF(OR(F41="",G41="",H41="",I41=""),"必須欄が空欄",IF(NOT(AND(ISNUMBER(F41),ISNUMBER(G41),ISNUMBER(H41),ISNUMBER(I41))),"数値・時刻を確認",IF(OR(F41&lt;0,F41&gt;=1,G41&lt;0,G41&gt;=1,H41&lt;0,I41&lt;0,H41&gt;MOD(G41-F41,1)*1440),"時間の範囲を確認",IF(ABS(MOD(G41-F41,1)*24-H41/60-I41)&gt;0.01,"時間が合わない","OK")))))</f>
        <v/>
      </c>
      <c r="M41" s="12" t="str">
        <f aca="false">IF(K41="","",IF(OR(P41="",P41="要確認"),"氏名を確認",IF(SUMPRODUCT(--(名簿!$B$2:$B$51=P41))=1,"OK","名簿なし・候補重複")))</f>
        <v/>
      </c>
      <c r="N41" s="12" t="str">
        <f aca="false">IF(K41="","",IF(OR(Q41="",Q41="要確認"),"現場を確認",IF(SUMPRODUCT(--(現場!$B$2:$B$51=Q41))=1,"OK","現場なし・候補重複")))</f>
        <v/>
      </c>
      <c r="O41" s="4"/>
      <c r="P41" s="13" t="str">
        <f aca="false">IF(C41="","",ASC(SUBSTITUTE(SUBSTITUTE(C41,"　","")," ","")))</f>
        <v/>
      </c>
      <c r="Q41" s="13" t="str">
        <f aca="false">IF(D41="","",ASC(SUBSTITUTE(SUBSTITUTE(D41,"　","")," ","")))</f>
        <v/>
      </c>
      <c r="R41" s="4"/>
      <c r="S41" s="4"/>
      <c r="T41" s="4"/>
    </row>
    <row r="42" customFormat="false" ht="25" hidden="false" customHeight="true" outlineLevel="0" collapsed="false">
      <c r="A42" s="6"/>
      <c r="B42" s="7"/>
      <c r="C42" s="14"/>
      <c r="D42" s="14"/>
      <c r="E42" s="14"/>
      <c r="F42" s="9"/>
      <c r="G42" s="9"/>
      <c r="H42" s="10"/>
      <c r="I42" s="11"/>
      <c r="J42" s="14"/>
      <c r="K42" s="12" t="str">
        <f aca="false">IF(COUNTA(A42:J42)=0,"",IF(A42="","IDなし",IF(SUMPRODUCT(--($A$2:$A$51=A42))&lt;&gt;1,"出力ID重複",IF(SUMPRODUCT(--(期待!$A$2:$A$51=A42),--(期待!$C$2:$C$51="必須"))&lt;&gt;1,"期待にないID","OK"))))</f>
        <v/>
      </c>
      <c r="L42" s="12" t="str">
        <f aca="false">IF(K42="","",IF(OR(F42="",G42="",H42="",I42=""),"必須欄が空欄",IF(NOT(AND(ISNUMBER(F42),ISNUMBER(G42),ISNUMBER(H42),ISNUMBER(I42))),"数値・時刻を確認",IF(OR(F42&lt;0,F42&gt;=1,G42&lt;0,G42&gt;=1,H42&lt;0,I42&lt;0,H42&gt;MOD(G42-F42,1)*1440),"時間の範囲を確認",IF(ABS(MOD(G42-F42,1)*24-H42/60-I42)&gt;0.01,"時間が合わない","OK")))))</f>
        <v/>
      </c>
      <c r="M42" s="12" t="str">
        <f aca="false">IF(K42="","",IF(OR(P42="",P42="要確認"),"氏名を確認",IF(SUMPRODUCT(--(名簿!$B$2:$B$51=P42))=1,"OK","名簿なし・候補重複")))</f>
        <v/>
      </c>
      <c r="N42" s="12" t="str">
        <f aca="false">IF(K42="","",IF(OR(Q42="",Q42="要確認"),"現場を確認",IF(SUMPRODUCT(--(現場!$B$2:$B$51=Q42))=1,"OK","現場なし・候補重複")))</f>
        <v/>
      </c>
      <c r="O42" s="4"/>
      <c r="P42" s="13" t="str">
        <f aca="false">IF(C42="","",ASC(SUBSTITUTE(SUBSTITUTE(C42,"　","")," ","")))</f>
        <v/>
      </c>
      <c r="Q42" s="13" t="str">
        <f aca="false">IF(D42="","",ASC(SUBSTITUTE(SUBSTITUTE(D42,"　","")," ","")))</f>
        <v/>
      </c>
      <c r="R42" s="4"/>
      <c r="S42" s="4"/>
      <c r="T42" s="4"/>
    </row>
    <row r="43" customFormat="false" ht="25" hidden="false" customHeight="true" outlineLevel="0" collapsed="false">
      <c r="A43" s="6"/>
      <c r="B43" s="7"/>
      <c r="C43" s="14"/>
      <c r="D43" s="14"/>
      <c r="E43" s="14"/>
      <c r="F43" s="9"/>
      <c r="G43" s="9"/>
      <c r="H43" s="10"/>
      <c r="I43" s="11"/>
      <c r="J43" s="14"/>
      <c r="K43" s="12" t="str">
        <f aca="false">IF(COUNTA(A43:J43)=0,"",IF(A43="","IDなし",IF(SUMPRODUCT(--($A$2:$A$51=A43))&lt;&gt;1,"出力ID重複",IF(SUMPRODUCT(--(期待!$A$2:$A$51=A43),--(期待!$C$2:$C$51="必須"))&lt;&gt;1,"期待にないID","OK"))))</f>
        <v/>
      </c>
      <c r="L43" s="12" t="str">
        <f aca="false">IF(K43="","",IF(OR(F43="",G43="",H43="",I43=""),"必須欄が空欄",IF(NOT(AND(ISNUMBER(F43),ISNUMBER(G43),ISNUMBER(H43),ISNUMBER(I43))),"数値・時刻を確認",IF(OR(F43&lt;0,F43&gt;=1,G43&lt;0,G43&gt;=1,H43&lt;0,I43&lt;0,H43&gt;MOD(G43-F43,1)*1440),"時間の範囲を確認",IF(ABS(MOD(G43-F43,1)*24-H43/60-I43)&gt;0.01,"時間が合わない","OK")))))</f>
        <v/>
      </c>
      <c r="M43" s="12" t="str">
        <f aca="false">IF(K43="","",IF(OR(P43="",P43="要確認"),"氏名を確認",IF(SUMPRODUCT(--(名簿!$B$2:$B$51=P43))=1,"OK","名簿なし・候補重複")))</f>
        <v/>
      </c>
      <c r="N43" s="12" t="str">
        <f aca="false">IF(K43="","",IF(OR(Q43="",Q43="要確認"),"現場を確認",IF(SUMPRODUCT(--(現場!$B$2:$B$51=Q43))=1,"OK","現場なし・候補重複")))</f>
        <v/>
      </c>
      <c r="O43" s="4"/>
      <c r="P43" s="13" t="str">
        <f aca="false">IF(C43="","",ASC(SUBSTITUTE(SUBSTITUTE(C43,"　","")," ","")))</f>
        <v/>
      </c>
      <c r="Q43" s="13" t="str">
        <f aca="false">IF(D43="","",ASC(SUBSTITUTE(SUBSTITUTE(D43,"　","")," ","")))</f>
        <v/>
      </c>
      <c r="R43" s="4"/>
      <c r="S43" s="4"/>
      <c r="T43" s="4"/>
    </row>
    <row r="44" customFormat="false" ht="25" hidden="false" customHeight="true" outlineLevel="0" collapsed="false">
      <c r="A44" s="6"/>
      <c r="B44" s="7"/>
      <c r="C44" s="14"/>
      <c r="D44" s="14"/>
      <c r="E44" s="14"/>
      <c r="F44" s="9"/>
      <c r="G44" s="9"/>
      <c r="H44" s="10"/>
      <c r="I44" s="11"/>
      <c r="J44" s="14"/>
      <c r="K44" s="12" t="str">
        <f aca="false">IF(COUNTA(A44:J44)=0,"",IF(A44="","IDなし",IF(SUMPRODUCT(--($A$2:$A$51=A44))&lt;&gt;1,"出力ID重複",IF(SUMPRODUCT(--(期待!$A$2:$A$51=A44),--(期待!$C$2:$C$51="必須"))&lt;&gt;1,"期待にないID","OK"))))</f>
        <v/>
      </c>
      <c r="L44" s="12" t="str">
        <f aca="false">IF(K44="","",IF(OR(F44="",G44="",H44="",I44=""),"必須欄が空欄",IF(NOT(AND(ISNUMBER(F44),ISNUMBER(G44),ISNUMBER(H44),ISNUMBER(I44))),"数値・時刻を確認",IF(OR(F44&lt;0,F44&gt;=1,G44&lt;0,G44&gt;=1,H44&lt;0,I44&lt;0,H44&gt;MOD(G44-F44,1)*1440),"時間の範囲を確認",IF(ABS(MOD(G44-F44,1)*24-H44/60-I44)&gt;0.01,"時間が合わない","OK")))))</f>
        <v/>
      </c>
      <c r="M44" s="12" t="str">
        <f aca="false">IF(K44="","",IF(OR(P44="",P44="要確認"),"氏名を確認",IF(SUMPRODUCT(--(名簿!$B$2:$B$51=P44))=1,"OK","名簿なし・候補重複")))</f>
        <v/>
      </c>
      <c r="N44" s="12" t="str">
        <f aca="false">IF(K44="","",IF(OR(Q44="",Q44="要確認"),"現場を確認",IF(SUMPRODUCT(--(現場!$B$2:$B$51=Q44))=1,"OK","現場なし・候補重複")))</f>
        <v/>
      </c>
      <c r="O44" s="4"/>
      <c r="P44" s="13" t="str">
        <f aca="false">IF(C44="","",ASC(SUBSTITUTE(SUBSTITUTE(C44,"　","")," ","")))</f>
        <v/>
      </c>
      <c r="Q44" s="13" t="str">
        <f aca="false">IF(D44="","",ASC(SUBSTITUTE(SUBSTITUTE(D44,"　","")," ","")))</f>
        <v/>
      </c>
      <c r="R44" s="4"/>
      <c r="S44" s="4"/>
      <c r="T44" s="4"/>
    </row>
    <row r="45" customFormat="false" ht="25" hidden="false" customHeight="true" outlineLevel="0" collapsed="false">
      <c r="A45" s="6"/>
      <c r="B45" s="7"/>
      <c r="C45" s="14"/>
      <c r="D45" s="14"/>
      <c r="E45" s="14"/>
      <c r="F45" s="9"/>
      <c r="G45" s="9"/>
      <c r="H45" s="10"/>
      <c r="I45" s="11"/>
      <c r="J45" s="14"/>
      <c r="K45" s="12" t="str">
        <f aca="false">IF(COUNTA(A45:J45)=0,"",IF(A45="","IDなし",IF(SUMPRODUCT(--($A$2:$A$51=A45))&lt;&gt;1,"出力ID重複",IF(SUMPRODUCT(--(期待!$A$2:$A$51=A45),--(期待!$C$2:$C$51="必須"))&lt;&gt;1,"期待にないID","OK"))))</f>
        <v/>
      </c>
      <c r="L45" s="12" t="str">
        <f aca="false">IF(K45="","",IF(OR(F45="",G45="",H45="",I45=""),"必須欄が空欄",IF(NOT(AND(ISNUMBER(F45),ISNUMBER(G45),ISNUMBER(H45),ISNUMBER(I45))),"数値・時刻を確認",IF(OR(F45&lt;0,F45&gt;=1,G45&lt;0,G45&gt;=1,H45&lt;0,I45&lt;0,H45&gt;MOD(G45-F45,1)*1440),"時間の範囲を確認",IF(ABS(MOD(G45-F45,1)*24-H45/60-I45)&gt;0.01,"時間が合わない","OK")))))</f>
        <v/>
      </c>
      <c r="M45" s="12" t="str">
        <f aca="false">IF(K45="","",IF(OR(P45="",P45="要確認"),"氏名を確認",IF(SUMPRODUCT(--(名簿!$B$2:$B$51=P45))=1,"OK","名簿なし・候補重複")))</f>
        <v/>
      </c>
      <c r="N45" s="12" t="str">
        <f aca="false">IF(K45="","",IF(OR(Q45="",Q45="要確認"),"現場を確認",IF(SUMPRODUCT(--(現場!$B$2:$B$51=Q45))=1,"OK","現場なし・候補重複")))</f>
        <v/>
      </c>
      <c r="O45" s="4"/>
      <c r="P45" s="13" t="str">
        <f aca="false">IF(C45="","",ASC(SUBSTITUTE(SUBSTITUTE(C45,"　","")," ","")))</f>
        <v/>
      </c>
      <c r="Q45" s="13" t="str">
        <f aca="false">IF(D45="","",ASC(SUBSTITUTE(SUBSTITUTE(D45,"　","")," ","")))</f>
        <v/>
      </c>
      <c r="R45" s="4"/>
      <c r="S45" s="4"/>
      <c r="T45" s="4"/>
    </row>
    <row r="46" customFormat="false" ht="25" hidden="false" customHeight="true" outlineLevel="0" collapsed="false">
      <c r="A46" s="6"/>
      <c r="B46" s="7"/>
      <c r="C46" s="14"/>
      <c r="D46" s="14"/>
      <c r="E46" s="14"/>
      <c r="F46" s="9"/>
      <c r="G46" s="9"/>
      <c r="H46" s="10"/>
      <c r="I46" s="11"/>
      <c r="J46" s="14"/>
      <c r="K46" s="12" t="str">
        <f aca="false">IF(COUNTA(A46:J46)=0,"",IF(A46="","IDなし",IF(SUMPRODUCT(--($A$2:$A$51=A46))&lt;&gt;1,"出力ID重複",IF(SUMPRODUCT(--(期待!$A$2:$A$51=A46),--(期待!$C$2:$C$51="必須"))&lt;&gt;1,"期待にないID","OK"))))</f>
        <v/>
      </c>
      <c r="L46" s="12" t="str">
        <f aca="false">IF(K46="","",IF(OR(F46="",G46="",H46="",I46=""),"必須欄が空欄",IF(NOT(AND(ISNUMBER(F46),ISNUMBER(G46),ISNUMBER(H46),ISNUMBER(I46))),"数値・時刻を確認",IF(OR(F46&lt;0,F46&gt;=1,G46&lt;0,G46&gt;=1,H46&lt;0,I46&lt;0,H46&gt;MOD(G46-F46,1)*1440),"時間の範囲を確認",IF(ABS(MOD(G46-F46,1)*24-H46/60-I46)&gt;0.01,"時間が合わない","OK")))))</f>
        <v/>
      </c>
      <c r="M46" s="12" t="str">
        <f aca="false">IF(K46="","",IF(OR(P46="",P46="要確認"),"氏名を確認",IF(SUMPRODUCT(--(名簿!$B$2:$B$51=P46))=1,"OK","名簿なし・候補重複")))</f>
        <v/>
      </c>
      <c r="N46" s="12" t="str">
        <f aca="false">IF(K46="","",IF(OR(Q46="",Q46="要確認"),"現場を確認",IF(SUMPRODUCT(--(現場!$B$2:$B$51=Q46))=1,"OK","現場なし・候補重複")))</f>
        <v/>
      </c>
      <c r="O46" s="4"/>
      <c r="P46" s="13" t="str">
        <f aca="false">IF(C46="","",ASC(SUBSTITUTE(SUBSTITUTE(C46,"　","")," ","")))</f>
        <v/>
      </c>
      <c r="Q46" s="13" t="str">
        <f aca="false">IF(D46="","",ASC(SUBSTITUTE(SUBSTITUTE(D46,"　","")," ","")))</f>
        <v/>
      </c>
      <c r="R46" s="4"/>
      <c r="S46" s="4"/>
      <c r="T46" s="4"/>
    </row>
    <row r="47" customFormat="false" ht="25" hidden="false" customHeight="true" outlineLevel="0" collapsed="false">
      <c r="A47" s="6"/>
      <c r="B47" s="7"/>
      <c r="C47" s="14"/>
      <c r="D47" s="14"/>
      <c r="E47" s="14"/>
      <c r="F47" s="9"/>
      <c r="G47" s="9"/>
      <c r="H47" s="10"/>
      <c r="I47" s="11"/>
      <c r="J47" s="14"/>
      <c r="K47" s="12" t="str">
        <f aca="false">IF(COUNTA(A47:J47)=0,"",IF(A47="","IDなし",IF(SUMPRODUCT(--($A$2:$A$51=A47))&lt;&gt;1,"出力ID重複",IF(SUMPRODUCT(--(期待!$A$2:$A$51=A47),--(期待!$C$2:$C$51="必須"))&lt;&gt;1,"期待にないID","OK"))))</f>
        <v/>
      </c>
      <c r="L47" s="12" t="str">
        <f aca="false">IF(K47="","",IF(OR(F47="",G47="",H47="",I47=""),"必須欄が空欄",IF(NOT(AND(ISNUMBER(F47),ISNUMBER(G47),ISNUMBER(H47),ISNUMBER(I47))),"数値・時刻を確認",IF(OR(F47&lt;0,F47&gt;=1,G47&lt;0,G47&gt;=1,H47&lt;0,I47&lt;0,H47&gt;MOD(G47-F47,1)*1440),"時間の範囲を確認",IF(ABS(MOD(G47-F47,1)*24-H47/60-I47)&gt;0.01,"時間が合わない","OK")))))</f>
        <v/>
      </c>
      <c r="M47" s="12" t="str">
        <f aca="false">IF(K47="","",IF(OR(P47="",P47="要確認"),"氏名を確認",IF(SUMPRODUCT(--(名簿!$B$2:$B$51=P47))=1,"OK","名簿なし・候補重複")))</f>
        <v/>
      </c>
      <c r="N47" s="12" t="str">
        <f aca="false">IF(K47="","",IF(OR(Q47="",Q47="要確認"),"現場を確認",IF(SUMPRODUCT(--(現場!$B$2:$B$51=Q47))=1,"OK","現場なし・候補重複")))</f>
        <v/>
      </c>
      <c r="O47" s="4"/>
      <c r="P47" s="13" t="str">
        <f aca="false">IF(C47="","",ASC(SUBSTITUTE(SUBSTITUTE(C47,"　","")," ","")))</f>
        <v/>
      </c>
      <c r="Q47" s="13" t="str">
        <f aca="false">IF(D47="","",ASC(SUBSTITUTE(SUBSTITUTE(D47,"　","")," ","")))</f>
        <v/>
      </c>
      <c r="R47" s="4"/>
      <c r="S47" s="4"/>
      <c r="T47" s="4"/>
    </row>
    <row r="48" customFormat="false" ht="25" hidden="false" customHeight="true" outlineLevel="0" collapsed="false">
      <c r="A48" s="6"/>
      <c r="B48" s="7"/>
      <c r="C48" s="14"/>
      <c r="D48" s="14"/>
      <c r="E48" s="14"/>
      <c r="F48" s="9"/>
      <c r="G48" s="9"/>
      <c r="H48" s="10"/>
      <c r="I48" s="11"/>
      <c r="J48" s="14"/>
      <c r="K48" s="12" t="str">
        <f aca="false">IF(COUNTA(A48:J48)=0,"",IF(A48="","IDなし",IF(SUMPRODUCT(--($A$2:$A$51=A48))&lt;&gt;1,"出力ID重複",IF(SUMPRODUCT(--(期待!$A$2:$A$51=A48),--(期待!$C$2:$C$51="必須"))&lt;&gt;1,"期待にないID","OK"))))</f>
        <v/>
      </c>
      <c r="L48" s="12" t="str">
        <f aca="false">IF(K48="","",IF(OR(F48="",G48="",H48="",I48=""),"必須欄が空欄",IF(NOT(AND(ISNUMBER(F48),ISNUMBER(G48),ISNUMBER(H48),ISNUMBER(I48))),"数値・時刻を確認",IF(OR(F48&lt;0,F48&gt;=1,G48&lt;0,G48&gt;=1,H48&lt;0,I48&lt;0,H48&gt;MOD(G48-F48,1)*1440),"時間の範囲を確認",IF(ABS(MOD(G48-F48,1)*24-H48/60-I48)&gt;0.01,"時間が合わない","OK")))))</f>
        <v/>
      </c>
      <c r="M48" s="12" t="str">
        <f aca="false">IF(K48="","",IF(OR(P48="",P48="要確認"),"氏名を確認",IF(SUMPRODUCT(--(名簿!$B$2:$B$51=P48))=1,"OK","名簿なし・候補重複")))</f>
        <v/>
      </c>
      <c r="N48" s="12" t="str">
        <f aca="false">IF(K48="","",IF(OR(Q48="",Q48="要確認"),"現場を確認",IF(SUMPRODUCT(--(現場!$B$2:$B$51=Q48))=1,"OK","現場なし・候補重複")))</f>
        <v/>
      </c>
      <c r="O48" s="4"/>
      <c r="P48" s="13" t="str">
        <f aca="false">IF(C48="","",ASC(SUBSTITUTE(SUBSTITUTE(C48,"　","")," ","")))</f>
        <v/>
      </c>
      <c r="Q48" s="13" t="str">
        <f aca="false">IF(D48="","",ASC(SUBSTITUTE(SUBSTITUTE(D48,"　","")," ","")))</f>
        <v/>
      </c>
      <c r="R48" s="4"/>
      <c r="S48" s="4"/>
      <c r="T48" s="4"/>
    </row>
    <row r="49" customFormat="false" ht="25" hidden="false" customHeight="true" outlineLevel="0" collapsed="false">
      <c r="A49" s="6"/>
      <c r="B49" s="7"/>
      <c r="C49" s="14"/>
      <c r="D49" s="14"/>
      <c r="E49" s="14"/>
      <c r="F49" s="9"/>
      <c r="G49" s="9"/>
      <c r="H49" s="10"/>
      <c r="I49" s="11"/>
      <c r="J49" s="14"/>
      <c r="K49" s="12" t="str">
        <f aca="false">IF(COUNTA(A49:J49)=0,"",IF(A49="","IDなし",IF(SUMPRODUCT(--($A$2:$A$51=A49))&lt;&gt;1,"出力ID重複",IF(SUMPRODUCT(--(期待!$A$2:$A$51=A49),--(期待!$C$2:$C$51="必須"))&lt;&gt;1,"期待にないID","OK"))))</f>
        <v/>
      </c>
      <c r="L49" s="12" t="str">
        <f aca="false">IF(K49="","",IF(OR(F49="",G49="",H49="",I49=""),"必須欄が空欄",IF(NOT(AND(ISNUMBER(F49),ISNUMBER(G49),ISNUMBER(H49),ISNUMBER(I49))),"数値・時刻を確認",IF(OR(F49&lt;0,F49&gt;=1,G49&lt;0,G49&gt;=1,H49&lt;0,I49&lt;0,H49&gt;MOD(G49-F49,1)*1440),"時間の範囲を確認",IF(ABS(MOD(G49-F49,1)*24-H49/60-I49)&gt;0.01,"時間が合わない","OK")))))</f>
        <v/>
      </c>
      <c r="M49" s="12" t="str">
        <f aca="false">IF(K49="","",IF(OR(P49="",P49="要確認"),"氏名を確認",IF(SUMPRODUCT(--(名簿!$B$2:$B$51=P49))=1,"OK","名簿なし・候補重複")))</f>
        <v/>
      </c>
      <c r="N49" s="12" t="str">
        <f aca="false">IF(K49="","",IF(OR(Q49="",Q49="要確認"),"現場を確認",IF(SUMPRODUCT(--(現場!$B$2:$B$51=Q49))=1,"OK","現場なし・候補重複")))</f>
        <v/>
      </c>
      <c r="O49" s="4"/>
      <c r="P49" s="13" t="str">
        <f aca="false">IF(C49="","",ASC(SUBSTITUTE(SUBSTITUTE(C49,"　","")," ","")))</f>
        <v/>
      </c>
      <c r="Q49" s="13" t="str">
        <f aca="false">IF(D49="","",ASC(SUBSTITUTE(SUBSTITUTE(D49,"　","")," ","")))</f>
        <v/>
      </c>
      <c r="R49" s="4"/>
      <c r="S49" s="4"/>
      <c r="T49" s="4"/>
    </row>
    <row r="50" customFormat="false" ht="25" hidden="false" customHeight="true" outlineLevel="0" collapsed="false">
      <c r="A50" s="6"/>
      <c r="B50" s="7"/>
      <c r="C50" s="14"/>
      <c r="D50" s="14"/>
      <c r="E50" s="14"/>
      <c r="F50" s="9"/>
      <c r="G50" s="9"/>
      <c r="H50" s="10"/>
      <c r="I50" s="11"/>
      <c r="J50" s="14"/>
      <c r="K50" s="12" t="str">
        <f aca="false">IF(COUNTA(A50:J50)=0,"",IF(A50="","IDなし",IF(SUMPRODUCT(--($A$2:$A$51=A50))&lt;&gt;1,"出力ID重複",IF(SUMPRODUCT(--(期待!$A$2:$A$51=A50),--(期待!$C$2:$C$51="必須"))&lt;&gt;1,"期待にないID","OK"))))</f>
        <v/>
      </c>
      <c r="L50" s="12" t="str">
        <f aca="false">IF(K50="","",IF(OR(F50="",G50="",H50="",I50=""),"必須欄が空欄",IF(NOT(AND(ISNUMBER(F50),ISNUMBER(G50),ISNUMBER(H50),ISNUMBER(I50))),"数値・時刻を確認",IF(OR(F50&lt;0,F50&gt;=1,G50&lt;0,G50&gt;=1,H50&lt;0,I50&lt;0,H50&gt;MOD(G50-F50,1)*1440),"時間の範囲を確認",IF(ABS(MOD(G50-F50,1)*24-H50/60-I50)&gt;0.01,"時間が合わない","OK")))))</f>
        <v/>
      </c>
      <c r="M50" s="12" t="str">
        <f aca="false">IF(K50="","",IF(OR(P50="",P50="要確認"),"氏名を確認",IF(SUMPRODUCT(--(名簿!$B$2:$B$51=P50))=1,"OK","名簿なし・候補重複")))</f>
        <v/>
      </c>
      <c r="N50" s="12" t="str">
        <f aca="false">IF(K50="","",IF(OR(Q50="",Q50="要確認"),"現場を確認",IF(SUMPRODUCT(--(現場!$B$2:$B$51=Q50))=1,"OK","現場なし・候補重複")))</f>
        <v/>
      </c>
      <c r="O50" s="4"/>
      <c r="P50" s="13" t="str">
        <f aca="false">IF(C50="","",ASC(SUBSTITUTE(SUBSTITUTE(C50,"　","")," ","")))</f>
        <v/>
      </c>
      <c r="Q50" s="13" t="str">
        <f aca="false">IF(D50="","",ASC(SUBSTITUTE(SUBSTITUTE(D50,"　","")," ","")))</f>
        <v/>
      </c>
      <c r="R50" s="4"/>
      <c r="S50" s="4"/>
      <c r="T50" s="4"/>
    </row>
    <row r="51" customFormat="false" ht="25" hidden="false" customHeight="true" outlineLevel="0" collapsed="false">
      <c r="A51" s="6"/>
      <c r="B51" s="7"/>
      <c r="C51" s="14"/>
      <c r="D51" s="14"/>
      <c r="E51" s="14"/>
      <c r="F51" s="9"/>
      <c r="G51" s="9"/>
      <c r="H51" s="10"/>
      <c r="I51" s="11"/>
      <c r="J51" s="14"/>
      <c r="K51" s="12" t="str">
        <f aca="false">IF(COUNTA(A51:J51)=0,"",IF(A51="","IDなし",IF(SUMPRODUCT(--($A$2:$A$51=A51))&lt;&gt;1,"出力ID重複",IF(SUMPRODUCT(--(期待!$A$2:$A$51=A51),--(期待!$C$2:$C$51="必須"))&lt;&gt;1,"期待にないID","OK"))))</f>
        <v/>
      </c>
      <c r="L51" s="12" t="str">
        <f aca="false">IF(K51="","",IF(OR(F51="",G51="",H51="",I51=""),"必須欄が空欄",IF(NOT(AND(ISNUMBER(F51),ISNUMBER(G51),ISNUMBER(H51),ISNUMBER(I51))),"数値・時刻を確認",IF(OR(F51&lt;0,F51&gt;=1,G51&lt;0,G51&gt;=1,H51&lt;0,I51&lt;0,H51&gt;MOD(G51-F51,1)*1440),"時間の範囲を確認",IF(ABS(MOD(G51-F51,1)*24-H51/60-I51)&gt;0.01,"時間が合わない","OK")))))</f>
        <v/>
      </c>
      <c r="M51" s="12" t="str">
        <f aca="false">IF(K51="","",IF(OR(P51="",P51="要確認"),"氏名を確認",IF(SUMPRODUCT(--(名簿!$B$2:$B$51=P51))=1,"OK","名簿なし・候補重複")))</f>
        <v/>
      </c>
      <c r="N51" s="12" t="str">
        <f aca="false">IF(K51="","",IF(OR(Q51="",Q51="要確認"),"現場を確認",IF(SUMPRODUCT(--(現場!$B$2:$B$51=Q51))=1,"OK","現場なし・候補重複")))</f>
        <v/>
      </c>
      <c r="O51" s="4"/>
      <c r="P51" s="13" t="str">
        <f aca="false">IF(C51="","",ASC(SUBSTITUTE(SUBSTITUTE(C51,"　","")," ","")))</f>
        <v/>
      </c>
      <c r="Q51" s="13" t="str">
        <f aca="false">IF(D51="","",ASC(SUBSTITUTE(SUBSTITUTE(D51,"　","")," ","")))</f>
        <v/>
      </c>
      <c r="R51" s="4"/>
      <c r="S51" s="4"/>
      <c r="T51" s="4"/>
    </row>
  </sheetData>
  <conditionalFormatting sqref="K2:N51">
    <cfRule type="expression" priority="2" aboveAverage="0" equalAverage="0" bottom="0" percent="0" rank="0" text="" dxfId="0">
      <formula>AND(K2&lt;&gt;"",K2&lt;&gt;"OK")</formula>
    </cfRule>
  </conditionalFormatting>
  <conditionalFormatting sqref="T4">
    <cfRule type="expression" priority="3" aboveAverage="0" equalAverage="0" bottom="0" percent="0" rank="0" text="" dxfId="1">
      <formula>AND(T4&lt;&gt;"",T4&lt;&gt;"行の照合OK")</formula>
    </cfRule>
  </conditionalFormatting>
  <conditionalFormatting sqref="T6">
    <cfRule type="expression" priority="4" aboveAverage="0" equalAverage="0" bottom="0" percent="0" rank="0" text="" dxfId="2">
      <formula>AND(T6&lt;&gt;"",T6&lt;&gt;"原本照合へ")</formula>
    </cfRule>
  </conditionalFormatting>
  <conditionalFormatting sqref="T2">
    <cfRule type="expression" priority="5" aboveAverage="0" equalAverage="0" bottom="0" percent="0" rank="0" text="" dxfId="3">
      <formula>AND(T2&lt;&gt;"",T2&lt;&gt;"OK")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1"/>
    <col collapsed="false" customWidth="true" hidden="false" outlineLevel="0" max="3" min="3" style="0" width="21"/>
    <col collapsed="false" customWidth="true" hidden="false" outlineLevel="0" max="4" min="4" style="0" width="14"/>
    <col collapsed="false" customWidth="true" hidden="false" outlineLevel="0" max="5" min="5" style="0" width="25"/>
  </cols>
  <sheetData>
    <row r="1" customFormat="false" ht="34" hidden="false" customHeight="true" outlineLevel="0" collapsed="false">
      <c r="A1" s="1" t="s">
        <v>0</v>
      </c>
      <c r="B1" s="2" t="s">
        <v>27</v>
      </c>
      <c r="C1" s="3" t="s">
        <v>28</v>
      </c>
      <c r="D1" s="5" t="s">
        <v>29</v>
      </c>
      <c r="E1" s="3" t="s">
        <v>30</v>
      </c>
    </row>
    <row r="2" customFormat="false" ht="25" hidden="false" customHeight="true" outlineLevel="0" collapsed="false">
      <c r="A2" s="6" t="s">
        <v>17</v>
      </c>
      <c r="B2" s="14" t="s">
        <v>31</v>
      </c>
      <c r="C2" s="8" t="s">
        <v>32</v>
      </c>
      <c r="D2" s="17" t="n">
        <f aca="false">IF(A2="","",SUMPRODUCT(--(出力!$A$2:$A$51=A2)))</f>
        <v>1</v>
      </c>
      <c r="E2" s="12" t="str">
        <f aca="false">IF(COUNTA(A2:C2)=0,"",IF(A2="","期待IDなし",IF(SUMPRODUCT(--($A$2:$A$51=A2))&lt;&gt;1,"期待ID重複",IF(B2="","原本位置なし",IF(C2="必須",IF(D2=0,"欠落",IF(D2=1,"OK","出力重複")),IF(C2="空白確認済み",IF(D2=0,"OK","空白行に出力あり"),"扱いを確認"))))))</f>
        <v>OK</v>
      </c>
    </row>
    <row r="3" customFormat="false" ht="25" hidden="false" customHeight="true" outlineLevel="0" collapsed="false">
      <c r="A3" s="6" t="s">
        <v>33</v>
      </c>
      <c r="B3" s="14" t="s">
        <v>34</v>
      </c>
      <c r="C3" s="8" t="s">
        <v>35</v>
      </c>
      <c r="D3" s="17" t="n">
        <f aca="false">IF(A3="","",SUMPRODUCT(--(出力!$A$2:$A$51=A3)))</f>
        <v>0</v>
      </c>
      <c r="E3" s="12" t="str">
        <f aca="false">IF(COUNTA(A3:C3)=0,"",IF(A3="","期待IDなし",IF(SUMPRODUCT(--($A$2:$A$51=A3))&lt;&gt;1,"期待ID重複",IF(B3="","原本位置なし",IF(C3="必須",IF(D3=0,"欠落",IF(D3=1,"OK","出力重複")),IF(C3="空白確認済み",IF(D3=0,"OK","空白行に出力あり"),"扱いを確認"))))))</f>
        <v>OK</v>
      </c>
    </row>
    <row r="4" customFormat="false" ht="25" hidden="false" customHeight="true" outlineLevel="0" collapsed="false">
      <c r="A4" s="6" t="s">
        <v>21</v>
      </c>
      <c r="B4" s="14" t="s">
        <v>36</v>
      </c>
      <c r="C4" s="8" t="s">
        <v>32</v>
      </c>
      <c r="D4" s="17" t="n">
        <f aca="false">IF(A4="","",SUMPRODUCT(--(出力!$A$2:$A$51=A4)))</f>
        <v>1</v>
      </c>
      <c r="E4" s="12" t="str">
        <f aca="false">IF(COUNTA(A4:C4)=0,"",IF(A4="","期待IDなし",IF(SUMPRODUCT(--($A$2:$A$51=A4))&lt;&gt;1,"期待ID重複",IF(B4="","原本位置なし",IF(C4="必須",IF(D4=0,"欠落",IF(D4=1,"OK","出力重複")),IF(C4="空白確認済み",IF(D4=0,"OK","空白行に出力あり"),"扱いを確認"))))))</f>
        <v>OK</v>
      </c>
    </row>
    <row r="5" customFormat="false" ht="25" hidden="false" customHeight="true" outlineLevel="0" collapsed="false">
      <c r="A5" s="6"/>
      <c r="B5" s="14"/>
      <c r="C5" s="8"/>
      <c r="D5" s="17" t="str">
        <f aca="false">IF(A5="","",SUMPRODUCT(--(出力!$A$2:$A$51=A5)))</f>
        <v/>
      </c>
      <c r="E5" s="12" t="str">
        <f aca="false">IF(COUNTA(A5:C5)=0,"",IF(A5="","期待IDなし",IF(SUMPRODUCT(--($A$2:$A$51=A5))&lt;&gt;1,"期待ID重複",IF(B5="","原本位置なし",IF(C5="必須",IF(D5=0,"欠落",IF(D5=1,"OK","出力重複")),IF(C5="空白確認済み",IF(D5=0,"OK","空白行に出力あり"),"扱いを確認"))))))</f>
        <v/>
      </c>
    </row>
    <row r="6" customFormat="false" ht="25" hidden="false" customHeight="true" outlineLevel="0" collapsed="false">
      <c r="A6" s="6"/>
      <c r="B6" s="14"/>
      <c r="C6" s="8"/>
      <c r="D6" s="17" t="str">
        <f aca="false">IF(A6="","",SUMPRODUCT(--(出力!$A$2:$A$51=A6)))</f>
        <v/>
      </c>
      <c r="E6" s="12" t="str">
        <f aca="false">IF(COUNTA(A6:C6)=0,"",IF(A6="","期待IDなし",IF(SUMPRODUCT(--($A$2:$A$51=A6))&lt;&gt;1,"期待ID重複",IF(B6="","原本位置なし",IF(C6="必須",IF(D6=0,"欠落",IF(D6=1,"OK","出力重複")),IF(C6="空白確認済み",IF(D6=0,"OK","空白行に出力あり"),"扱いを確認"))))))</f>
        <v/>
      </c>
    </row>
    <row r="7" customFormat="false" ht="25" hidden="false" customHeight="true" outlineLevel="0" collapsed="false">
      <c r="A7" s="6"/>
      <c r="B7" s="14"/>
      <c r="C7" s="8"/>
      <c r="D7" s="17" t="str">
        <f aca="false">IF(A7="","",SUMPRODUCT(--(出力!$A$2:$A$51=A7)))</f>
        <v/>
      </c>
      <c r="E7" s="12" t="str">
        <f aca="false">IF(COUNTA(A7:C7)=0,"",IF(A7="","期待IDなし",IF(SUMPRODUCT(--($A$2:$A$51=A7))&lt;&gt;1,"期待ID重複",IF(B7="","原本位置なし",IF(C7="必須",IF(D7=0,"欠落",IF(D7=1,"OK","出力重複")),IF(C7="空白確認済み",IF(D7=0,"OK","空白行に出力あり"),"扱いを確認"))))))</f>
        <v/>
      </c>
    </row>
    <row r="8" customFormat="false" ht="25" hidden="false" customHeight="true" outlineLevel="0" collapsed="false">
      <c r="A8" s="6"/>
      <c r="B8" s="14"/>
      <c r="C8" s="8"/>
      <c r="D8" s="17" t="str">
        <f aca="false">IF(A8="","",SUMPRODUCT(--(出力!$A$2:$A$51=A8)))</f>
        <v/>
      </c>
      <c r="E8" s="12" t="str">
        <f aca="false">IF(COUNTA(A8:C8)=0,"",IF(A8="","期待IDなし",IF(SUMPRODUCT(--($A$2:$A$51=A8))&lt;&gt;1,"期待ID重複",IF(B8="","原本位置なし",IF(C8="必須",IF(D8=0,"欠落",IF(D8=1,"OK","出力重複")),IF(C8="空白確認済み",IF(D8=0,"OK","空白行に出力あり"),"扱いを確認"))))))</f>
        <v/>
      </c>
    </row>
    <row r="9" customFormat="false" ht="25" hidden="false" customHeight="true" outlineLevel="0" collapsed="false">
      <c r="A9" s="6"/>
      <c r="B9" s="14"/>
      <c r="C9" s="8"/>
      <c r="D9" s="17" t="str">
        <f aca="false">IF(A9="","",SUMPRODUCT(--(出力!$A$2:$A$51=A9)))</f>
        <v/>
      </c>
      <c r="E9" s="12" t="str">
        <f aca="false">IF(COUNTA(A9:C9)=0,"",IF(A9="","期待IDなし",IF(SUMPRODUCT(--($A$2:$A$51=A9))&lt;&gt;1,"期待ID重複",IF(B9="","原本位置なし",IF(C9="必須",IF(D9=0,"欠落",IF(D9=1,"OK","出力重複")),IF(C9="空白確認済み",IF(D9=0,"OK","空白行に出力あり"),"扱いを確認"))))))</f>
        <v/>
      </c>
    </row>
    <row r="10" customFormat="false" ht="25" hidden="false" customHeight="true" outlineLevel="0" collapsed="false">
      <c r="A10" s="6"/>
      <c r="B10" s="14"/>
      <c r="C10" s="8"/>
      <c r="D10" s="17" t="str">
        <f aca="false">IF(A10="","",SUMPRODUCT(--(出力!$A$2:$A$51=A10)))</f>
        <v/>
      </c>
      <c r="E10" s="12" t="str">
        <f aca="false">IF(COUNTA(A10:C10)=0,"",IF(A10="","期待IDなし",IF(SUMPRODUCT(--($A$2:$A$51=A10))&lt;&gt;1,"期待ID重複",IF(B10="","原本位置なし",IF(C10="必須",IF(D10=0,"欠落",IF(D10=1,"OK","出力重複")),IF(C10="空白確認済み",IF(D10=0,"OK","空白行に出力あり"),"扱いを確認"))))))</f>
        <v/>
      </c>
    </row>
    <row r="11" customFormat="false" ht="25" hidden="false" customHeight="true" outlineLevel="0" collapsed="false">
      <c r="A11" s="6"/>
      <c r="B11" s="14"/>
      <c r="C11" s="8"/>
      <c r="D11" s="17" t="str">
        <f aca="false">IF(A11="","",SUMPRODUCT(--(出力!$A$2:$A$51=A11)))</f>
        <v/>
      </c>
      <c r="E11" s="12" t="str">
        <f aca="false">IF(COUNTA(A11:C11)=0,"",IF(A11="","期待IDなし",IF(SUMPRODUCT(--($A$2:$A$51=A11))&lt;&gt;1,"期待ID重複",IF(B11="","原本位置なし",IF(C11="必須",IF(D11=0,"欠落",IF(D11=1,"OK","出力重複")),IF(C11="空白確認済み",IF(D11=0,"OK","空白行に出力あり"),"扱いを確認"))))))</f>
        <v/>
      </c>
    </row>
    <row r="12" customFormat="false" ht="25" hidden="false" customHeight="true" outlineLevel="0" collapsed="false">
      <c r="A12" s="6"/>
      <c r="B12" s="14"/>
      <c r="C12" s="8"/>
      <c r="D12" s="17" t="str">
        <f aca="false">IF(A12="","",SUMPRODUCT(--(出力!$A$2:$A$51=A12)))</f>
        <v/>
      </c>
      <c r="E12" s="12" t="str">
        <f aca="false">IF(COUNTA(A12:C12)=0,"",IF(A12="","期待IDなし",IF(SUMPRODUCT(--($A$2:$A$51=A12))&lt;&gt;1,"期待ID重複",IF(B12="","原本位置なし",IF(C12="必須",IF(D12=0,"欠落",IF(D12=1,"OK","出力重複")),IF(C12="空白確認済み",IF(D12=0,"OK","空白行に出力あり"),"扱いを確認"))))))</f>
        <v/>
      </c>
    </row>
    <row r="13" customFormat="false" ht="25" hidden="false" customHeight="true" outlineLevel="0" collapsed="false">
      <c r="A13" s="6"/>
      <c r="B13" s="14"/>
      <c r="C13" s="8"/>
      <c r="D13" s="17" t="str">
        <f aca="false">IF(A13="","",SUMPRODUCT(--(出力!$A$2:$A$51=A13)))</f>
        <v/>
      </c>
      <c r="E13" s="12" t="str">
        <f aca="false">IF(COUNTA(A13:C13)=0,"",IF(A13="","期待IDなし",IF(SUMPRODUCT(--($A$2:$A$51=A13))&lt;&gt;1,"期待ID重複",IF(B13="","原本位置なし",IF(C13="必須",IF(D13=0,"欠落",IF(D13=1,"OK","出力重複")),IF(C13="空白確認済み",IF(D13=0,"OK","空白行に出力あり"),"扱いを確認"))))))</f>
        <v/>
      </c>
    </row>
    <row r="14" customFormat="false" ht="25" hidden="false" customHeight="true" outlineLevel="0" collapsed="false">
      <c r="A14" s="6"/>
      <c r="B14" s="14"/>
      <c r="C14" s="8"/>
      <c r="D14" s="17" t="str">
        <f aca="false">IF(A14="","",SUMPRODUCT(--(出力!$A$2:$A$51=A14)))</f>
        <v/>
      </c>
      <c r="E14" s="12" t="str">
        <f aca="false">IF(COUNTA(A14:C14)=0,"",IF(A14="","期待IDなし",IF(SUMPRODUCT(--($A$2:$A$51=A14))&lt;&gt;1,"期待ID重複",IF(B14="","原本位置なし",IF(C14="必須",IF(D14=0,"欠落",IF(D14=1,"OK","出力重複")),IF(C14="空白確認済み",IF(D14=0,"OK","空白行に出力あり"),"扱いを確認"))))))</f>
        <v/>
      </c>
    </row>
    <row r="15" customFormat="false" ht="25" hidden="false" customHeight="true" outlineLevel="0" collapsed="false">
      <c r="A15" s="6"/>
      <c r="B15" s="14"/>
      <c r="C15" s="8"/>
      <c r="D15" s="17" t="str">
        <f aca="false">IF(A15="","",SUMPRODUCT(--(出力!$A$2:$A$51=A15)))</f>
        <v/>
      </c>
      <c r="E15" s="12" t="str">
        <f aca="false">IF(COUNTA(A15:C15)=0,"",IF(A15="","期待IDなし",IF(SUMPRODUCT(--($A$2:$A$51=A15))&lt;&gt;1,"期待ID重複",IF(B15="","原本位置なし",IF(C15="必須",IF(D15=0,"欠落",IF(D15=1,"OK","出力重複")),IF(C15="空白確認済み",IF(D15=0,"OK","空白行に出力あり"),"扱いを確認"))))))</f>
        <v/>
      </c>
    </row>
    <row r="16" customFormat="false" ht="25" hidden="false" customHeight="true" outlineLevel="0" collapsed="false">
      <c r="A16" s="6"/>
      <c r="B16" s="14"/>
      <c r="C16" s="8"/>
      <c r="D16" s="17" t="str">
        <f aca="false">IF(A16="","",SUMPRODUCT(--(出力!$A$2:$A$51=A16)))</f>
        <v/>
      </c>
      <c r="E16" s="12" t="str">
        <f aca="false">IF(COUNTA(A16:C16)=0,"",IF(A16="","期待IDなし",IF(SUMPRODUCT(--($A$2:$A$51=A16))&lt;&gt;1,"期待ID重複",IF(B16="","原本位置なし",IF(C16="必須",IF(D16=0,"欠落",IF(D16=1,"OK","出力重複")),IF(C16="空白確認済み",IF(D16=0,"OK","空白行に出力あり"),"扱いを確認"))))))</f>
        <v/>
      </c>
    </row>
    <row r="17" customFormat="false" ht="25" hidden="false" customHeight="true" outlineLevel="0" collapsed="false">
      <c r="A17" s="6"/>
      <c r="B17" s="14"/>
      <c r="C17" s="8"/>
      <c r="D17" s="17" t="str">
        <f aca="false">IF(A17="","",SUMPRODUCT(--(出力!$A$2:$A$51=A17)))</f>
        <v/>
      </c>
      <c r="E17" s="12" t="str">
        <f aca="false">IF(COUNTA(A17:C17)=0,"",IF(A17="","期待IDなし",IF(SUMPRODUCT(--($A$2:$A$51=A17))&lt;&gt;1,"期待ID重複",IF(B17="","原本位置なし",IF(C17="必須",IF(D17=0,"欠落",IF(D17=1,"OK","出力重複")),IF(C17="空白確認済み",IF(D17=0,"OK","空白行に出力あり"),"扱いを確認"))))))</f>
        <v/>
      </c>
    </row>
    <row r="18" customFormat="false" ht="25" hidden="false" customHeight="true" outlineLevel="0" collapsed="false">
      <c r="A18" s="6"/>
      <c r="B18" s="14"/>
      <c r="C18" s="8"/>
      <c r="D18" s="17" t="str">
        <f aca="false">IF(A18="","",SUMPRODUCT(--(出力!$A$2:$A$51=A18)))</f>
        <v/>
      </c>
      <c r="E18" s="12" t="str">
        <f aca="false">IF(COUNTA(A18:C18)=0,"",IF(A18="","期待IDなし",IF(SUMPRODUCT(--($A$2:$A$51=A18))&lt;&gt;1,"期待ID重複",IF(B18="","原本位置なし",IF(C18="必須",IF(D18=0,"欠落",IF(D18=1,"OK","出力重複")),IF(C18="空白確認済み",IF(D18=0,"OK","空白行に出力あり"),"扱いを確認"))))))</f>
        <v/>
      </c>
    </row>
    <row r="19" customFormat="false" ht="25" hidden="false" customHeight="true" outlineLevel="0" collapsed="false">
      <c r="A19" s="6"/>
      <c r="B19" s="14"/>
      <c r="C19" s="8"/>
      <c r="D19" s="17" t="str">
        <f aca="false">IF(A19="","",SUMPRODUCT(--(出力!$A$2:$A$51=A19)))</f>
        <v/>
      </c>
      <c r="E19" s="12" t="str">
        <f aca="false">IF(COUNTA(A19:C19)=0,"",IF(A19="","期待IDなし",IF(SUMPRODUCT(--($A$2:$A$51=A19))&lt;&gt;1,"期待ID重複",IF(B19="","原本位置なし",IF(C19="必須",IF(D19=0,"欠落",IF(D19=1,"OK","出力重複")),IF(C19="空白確認済み",IF(D19=0,"OK","空白行に出力あり"),"扱いを確認"))))))</f>
        <v/>
      </c>
    </row>
    <row r="20" customFormat="false" ht="25" hidden="false" customHeight="true" outlineLevel="0" collapsed="false">
      <c r="A20" s="6"/>
      <c r="B20" s="14"/>
      <c r="C20" s="8"/>
      <c r="D20" s="17" t="str">
        <f aca="false">IF(A20="","",SUMPRODUCT(--(出力!$A$2:$A$51=A20)))</f>
        <v/>
      </c>
      <c r="E20" s="12" t="str">
        <f aca="false">IF(COUNTA(A20:C20)=0,"",IF(A20="","期待IDなし",IF(SUMPRODUCT(--($A$2:$A$51=A20))&lt;&gt;1,"期待ID重複",IF(B20="","原本位置なし",IF(C20="必須",IF(D20=0,"欠落",IF(D20=1,"OK","出力重複")),IF(C20="空白確認済み",IF(D20=0,"OK","空白行に出力あり"),"扱いを確認"))))))</f>
        <v/>
      </c>
    </row>
    <row r="21" customFormat="false" ht="25" hidden="false" customHeight="true" outlineLevel="0" collapsed="false">
      <c r="A21" s="6"/>
      <c r="B21" s="14"/>
      <c r="C21" s="8"/>
      <c r="D21" s="17" t="str">
        <f aca="false">IF(A21="","",SUMPRODUCT(--(出力!$A$2:$A$51=A21)))</f>
        <v/>
      </c>
      <c r="E21" s="12" t="str">
        <f aca="false">IF(COUNTA(A21:C21)=0,"",IF(A21="","期待IDなし",IF(SUMPRODUCT(--($A$2:$A$51=A21))&lt;&gt;1,"期待ID重複",IF(B21="","原本位置なし",IF(C21="必須",IF(D21=0,"欠落",IF(D21=1,"OK","出力重複")),IF(C21="空白確認済み",IF(D21=0,"OK","空白行に出力あり"),"扱いを確認"))))))</f>
        <v/>
      </c>
    </row>
    <row r="22" customFormat="false" ht="25" hidden="false" customHeight="true" outlineLevel="0" collapsed="false">
      <c r="A22" s="6"/>
      <c r="B22" s="14"/>
      <c r="C22" s="8"/>
      <c r="D22" s="17" t="str">
        <f aca="false">IF(A22="","",SUMPRODUCT(--(出力!$A$2:$A$51=A22)))</f>
        <v/>
      </c>
      <c r="E22" s="12" t="str">
        <f aca="false">IF(COUNTA(A22:C22)=0,"",IF(A22="","期待IDなし",IF(SUMPRODUCT(--($A$2:$A$51=A22))&lt;&gt;1,"期待ID重複",IF(B22="","原本位置なし",IF(C22="必須",IF(D22=0,"欠落",IF(D22=1,"OK","出力重複")),IF(C22="空白確認済み",IF(D22=0,"OK","空白行に出力あり"),"扱いを確認"))))))</f>
        <v/>
      </c>
    </row>
    <row r="23" customFormat="false" ht="25" hidden="false" customHeight="true" outlineLevel="0" collapsed="false">
      <c r="A23" s="6"/>
      <c r="B23" s="14"/>
      <c r="C23" s="8"/>
      <c r="D23" s="17" t="str">
        <f aca="false">IF(A23="","",SUMPRODUCT(--(出力!$A$2:$A$51=A23)))</f>
        <v/>
      </c>
      <c r="E23" s="12" t="str">
        <f aca="false">IF(COUNTA(A23:C23)=0,"",IF(A23="","期待IDなし",IF(SUMPRODUCT(--($A$2:$A$51=A23))&lt;&gt;1,"期待ID重複",IF(B23="","原本位置なし",IF(C23="必須",IF(D23=0,"欠落",IF(D23=1,"OK","出力重複")),IF(C23="空白確認済み",IF(D23=0,"OK","空白行に出力あり"),"扱いを確認"))))))</f>
        <v/>
      </c>
    </row>
    <row r="24" customFormat="false" ht="25" hidden="false" customHeight="true" outlineLevel="0" collapsed="false">
      <c r="A24" s="6"/>
      <c r="B24" s="14"/>
      <c r="C24" s="8"/>
      <c r="D24" s="17" t="str">
        <f aca="false">IF(A24="","",SUMPRODUCT(--(出力!$A$2:$A$51=A24)))</f>
        <v/>
      </c>
      <c r="E24" s="12" t="str">
        <f aca="false">IF(COUNTA(A24:C24)=0,"",IF(A24="","期待IDなし",IF(SUMPRODUCT(--($A$2:$A$51=A24))&lt;&gt;1,"期待ID重複",IF(B24="","原本位置なし",IF(C24="必須",IF(D24=0,"欠落",IF(D24=1,"OK","出力重複")),IF(C24="空白確認済み",IF(D24=0,"OK","空白行に出力あり"),"扱いを確認"))))))</f>
        <v/>
      </c>
    </row>
    <row r="25" customFormat="false" ht="25" hidden="false" customHeight="true" outlineLevel="0" collapsed="false">
      <c r="A25" s="6"/>
      <c r="B25" s="14"/>
      <c r="C25" s="8"/>
      <c r="D25" s="17" t="str">
        <f aca="false">IF(A25="","",SUMPRODUCT(--(出力!$A$2:$A$51=A25)))</f>
        <v/>
      </c>
      <c r="E25" s="12" t="str">
        <f aca="false">IF(COUNTA(A25:C25)=0,"",IF(A25="","期待IDなし",IF(SUMPRODUCT(--($A$2:$A$51=A25))&lt;&gt;1,"期待ID重複",IF(B25="","原本位置なし",IF(C25="必須",IF(D25=0,"欠落",IF(D25=1,"OK","出力重複")),IF(C25="空白確認済み",IF(D25=0,"OK","空白行に出力あり"),"扱いを確認"))))))</f>
        <v/>
      </c>
    </row>
    <row r="26" customFormat="false" ht="25" hidden="false" customHeight="true" outlineLevel="0" collapsed="false">
      <c r="A26" s="6"/>
      <c r="B26" s="14"/>
      <c r="C26" s="8"/>
      <c r="D26" s="17" t="str">
        <f aca="false">IF(A26="","",SUMPRODUCT(--(出力!$A$2:$A$51=A26)))</f>
        <v/>
      </c>
      <c r="E26" s="12" t="str">
        <f aca="false">IF(COUNTA(A26:C26)=0,"",IF(A26="","期待IDなし",IF(SUMPRODUCT(--($A$2:$A$51=A26))&lt;&gt;1,"期待ID重複",IF(B26="","原本位置なし",IF(C26="必須",IF(D26=0,"欠落",IF(D26=1,"OK","出力重複")),IF(C26="空白確認済み",IF(D26=0,"OK","空白行に出力あり"),"扱いを確認"))))))</f>
        <v/>
      </c>
    </row>
    <row r="27" customFormat="false" ht="25" hidden="false" customHeight="true" outlineLevel="0" collapsed="false">
      <c r="A27" s="6"/>
      <c r="B27" s="14"/>
      <c r="C27" s="8"/>
      <c r="D27" s="17" t="str">
        <f aca="false">IF(A27="","",SUMPRODUCT(--(出力!$A$2:$A$51=A27)))</f>
        <v/>
      </c>
      <c r="E27" s="12" t="str">
        <f aca="false">IF(COUNTA(A27:C27)=0,"",IF(A27="","期待IDなし",IF(SUMPRODUCT(--($A$2:$A$51=A27))&lt;&gt;1,"期待ID重複",IF(B27="","原本位置なし",IF(C27="必須",IF(D27=0,"欠落",IF(D27=1,"OK","出力重複")),IF(C27="空白確認済み",IF(D27=0,"OK","空白行に出力あり"),"扱いを確認"))))))</f>
        <v/>
      </c>
    </row>
    <row r="28" customFormat="false" ht="25" hidden="false" customHeight="true" outlineLevel="0" collapsed="false">
      <c r="A28" s="6"/>
      <c r="B28" s="14"/>
      <c r="C28" s="8"/>
      <c r="D28" s="17" t="str">
        <f aca="false">IF(A28="","",SUMPRODUCT(--(出力!$A$2:$A$51=A28)))</f>
        <v/>
      </c>
      <c r="E28" s="12" t="str">
        <f aca="false">IF(COUNTA(A28:C28)=0,"",IF(A28="","期待IDなし",IF(SUMPRODUCT(--($A$2:$A$51=A28))&lt;&gt;1,"期待ID重複",IF(B28="","原本位置なし",IF(C28="必須",IF(D28=0,"欠落",IF(D28=1,"OK","出力重複")),IF(C28="空白確認済み",IF(D28=0,"OK","空白行に出力あり"),"扱いを確認"))))))</f>
        <v/>
      </c>
    </row>
    <row r="29" customFormat="false" ht="25" hidden="false" customHeight="true" outlineLevel="0" collapsed="false">
      <c r="A29" s="6"/>
      <c r="B29" s="14"/>
      <c r="C29" s="8"/>
      <c r="D29" s="17" t="str">
        <f aca="false">IF(A29="","",SUMPRODUCT(--(出力!$A$2:$A$51=A29)))</f>
        <v/>
      </c>
      <c r="E29" s="12" t="str">
        <f aca="false">IF(COUNTA(A29:C29)=0,"",IF(A29="","期待IDなし",IF(SUMPRODUCT(--($A$2:$A$51=A29))&lt;&gt;1,"期待ID重複",IF(B29="","原本位置なし",IF(C29="必須",IF(D29=0,"欠落",IF(D29=1,"OK","出力重複")),IF(C29="空白確認済み",IF(D29=0,"OK","空白行に出力あり"),"扱いを確認"))))))</f>
        <v/>
      </c>
    </row>
    <row r="30" customFormat="false" ht="25" hidden="false" customHeight="true" outlineLevel="0" collapsed="false">
      <c r="A30" s="6"/>
      <c r="B30" s="14"/>
      <c r="C30" s="8"/>
      <c r="D30" s="17" t="str">
        <f aca="false">IF(A30="","",SUMPRODUCT(--(出力!$A$2:$A$51=A30)))</f>
        <v/>
      </c>
      <c r="E30" s="12" t="str">
        <f aca="false">IF(COUNTA(A30:C30)=0,"",IF(A30="","期待IDなし",IF(SUMPRODUCT(--($A$2:$A$51=A30))&lt;&gt;1,"期待ID重複",IF(B30="","原本位置なし",IF(C30="必須",IF(D30=0,"欠落",IF(D30=1,"OK","出力重複")),IF(C30="空白確認済み",IF(D30=0,"OK","空白行に出力あり"),"扱いを確認"))))))</f>
        <v/>
      </c>
    </row>
    <row r="31" customFormat="false" ht="25" hidden="false" customHeight="true" outlineLevel="0" collapsed="false">
      <c r="A31" s="6"/>
      <c r="B31" s="14"/>
      <c r="C31" s="8"/>
      <c r="D31" s="17" t="str">
        <f aca="false">IF(A31="","",SUMPRODUCT(--(出力!$A$2:$A$51=A31)))</f>
        <v/>
      </c>
      <c r="E31" s="12" t="str">
        <f aca="false">IF(COUNTA(A31:C31)=0,"",IF(A31="","期待IDなし",IF(SUMPRODUCT(--($A$2:$A$51=A31))&lt;&gt;1,"期待ID重複",IF(B31="","原本位置なし",IF(C31="必須",IF(D31=0,"欠落",IF(D31=1,"OK","出力重複")),IF(C31="空白確認済み",IF(D31=0,"OK","空白行に出力あり"),"扱いを確認"))))))</f>
        <v/>
      </c>
    </row>
    <row r="32" customFormat="false" ht="25" hidden="false" customHeight="true" outlineLevel="0" collapsed="false">
      <c r="A32" s="6"/>
      <c r="B32" s="14"/>
      <c r="C32" s="8"/>
      <c r="D32" s="17" t="str">
        <f aca="false">IF(A32="","",SUMPRODUCT(--(出力!$A$2:$A$51=A32)))</f>
        <v/>
      </c>
      <c r="E32" s="12" t="str">
        <f aca="false">IF(COUNTA(A32:C32)=0,"",IF(A32="","期待IDなし",IF(SUMPRODUCT(--($A$2:$A$51=A32))&lt;&gt;1,"期待ID重複",IF(B32="","原本位置なし",IF(C32="必須",IF(D32=0,"欠落",IF(D32=1,"OK","出力重複")),IF(C32="空白確認済み",IF(D32=0,"OK","空白行に出力あり"),"扱いを確認"))))))</f>
        <v/>
      </c>
    </row>
    <row r="33" customFormat="false" ht="25" hidden="false" customHeight="true" outlineLevel="0" collapsed="false">
      <c r="A33" s="6"/>
      <c r="B33" s="14"/>
      <c r="C33" s="8"/>
      <c r="D33" s="17" t="str">
        <f aca="false">IF(A33="","",SUMPRODUCT(--(出力!$A$2:$A$51=A33)))</f>
        <v/>
      </c>
      <c r="E33" s="12" t="str">
        <f aca="false">IF(COUNTA(A33:C33)=0,"",IF(A33="","期待IDなし",IF(SUMPRODUCT(--($A$2:$A$51=A33))&lt;&gt;1,"期待ID重複",IF(B33="","原本位置なし",IF(C33="必須",IF(D33=0,"欠落",IF(D33=1,"OK","出力重複")),IF(C33="空白確認済み",IF(D33=0,"OK","空白行に出力あり"),"扱いを確認"))))))</f>
        <v/>
      </c>
    </row>
    <row r="34" customFormat="false" ht="25" hidden="false" customHeight="true" outlineLevel="0" collapsed="false">
      <c r="A34" s="6"/>
      <c r="B34" s="14"/>
      <c r="C34" s="8"/>
      <c r="D34" s="17" t="str">
        <f aca="false">IF(A34="","",SUMPRODUCT(--(出力!$A$2:$A$51=A34)))</f>
        <v/>
      </c>
      <c r="E34" s="12" t="str">
        <f aca="false">IF(COUNTA(A34:C34)=0,"",IF(A34="","期待IDなし",IF(SUMPRODUCT(--($A$2:$A$51=A34))&lt;&gt;1,"期待ID重複",IF(B34="","原本位置なし",IF(C34="必須",IF(D34=0,"欠落",IF(D34=1,"OK","出力重複")),IF(C34="空白確認済み",IF(D34=0,"OK","空白行に出力あり"),"扱いを確認"))))))</f>
        <v/>
      </c>
    </row>
    <row r="35" customFormat="false" ht="25" hidden="false" customHeight="true" outlineLevel="0" collapsed="false">
      <c r="A35" s="6"/>
      <c r="B35" s="14"/>
      <c r="C35" s="8"/>
      <c r="D35" s="17" t="str">
        <f aca="false">IF(A35="","",SUMPRODUCT(--(出力!$A$2:$A$51=A35)))</f>
        <v/>
      </c>
      <c r="E35" s="12" t="str">
        <f aca="false">IF(COUNTA(A35:C35)=0,"",IF(A35="","期待IDなし",IF(SUMPRODUCT(--($A$2:$A$51=A35))&lt;&gt;1,"期待ID重複",IF(B35="","原本位置なし",IF(C35="必須",IF(D35=0,"欠落",IF(D35=1,"OK","出力重複")),IF(C35="空白確認済み",IF(D35=0,"OK","空白行に出力あり"),"扱いを確認"))))))</f>
        <v/>
      </c>
    </row>
    <row r="36" customFormat="false" ht="25" hidden="false" customHeight="true" outlineLevel="0" collapsed="false">
      <c r="A36" s="6"/>
      <c r="B36" s="14"/>
      <c r="C36" s="8"/>
      <c r="D36" s="17" t="str">
        <f aca="false">IF(A36="","",SUMPRODUCT(--(出力!$A$2:$A$51=A36)))</f>
        <v/>
      </c>
      <c r="E36" s="12" t="str">
        <f aca="false">IF(COUNTA(A36:C36)=0,"",IF(A36="","期待IDなし",IF(SUMPRODUCT(--($A$2:$A$51=A36))&lt;&gt;1,"期待ID重複",IF(B36="","原本位置なし",IF(C36="必須",IF(D36=0,"欠落",IF(D36=1,"OK","出力重複")),IF(C36="空白確認済み",IF(D36=0,"OK","空白行に出力あり"),"扱いを確認"))))))</f>
        <v/>
      </c>
    </row>
    <row r="37" customFormat="false" ht="25" hidden="false" customHeight="true" outlineLevel="0" collapsed="false">
      <c r="A37" s="6"/>
      <c r="B37" s="14"/>
      <c r="C37" s="8"/>
      <c r="D37" s="17" t="str">
        <f aca="false">IF(A37="","",SUMPRODUCT(--(出力!$A$2:$A$51=A37)))</f>
        <v/>
      </c>
      <c r="E37" s="12" t="str">
        <f aca="false">IF(COUNTA(A37:C37)=0,"",IF(A37="","期待IDなし",IF(SUMPRODUCT(--($A$2:$A$51=A37))&lt;&gt;1,"期待ID重複",IF(B37="","原本位置なし",IF(C37="必須",IF(D37=0,"欠落",IF(D37=1,"OK","出力重複")),IF(C37="空白確認済み",IF(D37=0,"OK","空白行に出力あり"),"扱いを確認"))))))</f>
        <v/>
      </c>
    </row>
    <row r="38" customFormat="false" ht="25" hidden="false" customHeight="true" outlineLevel="0" collapsed="false">
      <c r="A38" s="6"/>
      <c r="B38" s="14"/>
      <c r="C38" s="8"/>
      <c r="D38" s="17" t="str">
        <f aca="false">IF(A38="","",SUMPRODUCT(--(出力!$A$2:$A$51=A38)))</f>
        <v/>
      </c>
      <c r="E38" s="12" t="str">
        <f aca="false">IF(COUNTA(A38:C38)=0,"",IF(A38="","期待IDなし",IF(SUMPRODUCT(--($A$2:$A$51=A38))&lt;&gt;1,"期待ID重複",IF(B38="","原本位置なし",IF(C38="必須",IF(D38=0,"欠落",IF(D38=1,"OK","出力重複")),IF(C38="空白確認済み",IF(D38=0,"OK","空白行に出力あり"),"扱いを確認"))))))</f>
        <v/>
      </c>
    </row>
    <row r="39" customFormat="false" ht="25" hidden="false" customHeight="true" outlineLevel="0" collapsed="false">
      <c r="A39" s="6"/>
      <c r="B39" s="14"/>
      <c r="C39" s="8"/>
      <c r="D39" s="17" t="str">
        <f aca="false">IF(A39="","",SUMPRODUCT(--(出力!$A$2:$A$51=A39)))</f>
        <v/>
      </c>
      <c r="E39" s="12" t="str">
        <f aca="false">IF(COUNTA(A39:C39)=0,"",IF(A39="","期待IDなし",IF(SUMPRODUCT(--($A$2:$A$51=A39))&lt;&gt;1,"期待ID重複",IF(B39="","原本位置なし",IF(C39="必須",IF(D39=0,"欠落",IF(D39=1,"OK","出力重複")),IF(C39="空白確認済み",IF(D39=0,"OK","空白行に出力あり"),"扱いを確認"))))))</f>
        <v/>
      </c>
    </row>
    <row r="40" customFormat="false" ht="25" hidden="false" customHeight="true" outlineLevel="0" collapsed="false">
      <c r="A40" s="6"/>
      <c r="B40" s="14"/>
      <c r="C40" s="8"/>
      <c r="D40" s="17" t="str">
        <f aca="false">IF(A40="","",SUMPRODUCT(--(出力!$A$2:$A$51=A40)))</f>
        <v/>
      </c>
      <c r="E40" s="12" t="str">
        <f aca="false">IF(COUNTA(A40:C40)=0,"",IF(A40="","期待IDなし",IF(SUMPRODUCT(--($A$2:$A$51=A40))&lt;&gt;1,"期待ID重複",IF(B40="","原本位置なし",IF(C40="必須",IF(D40=0,"欠落",IF(D40=1,"OK","出力重複")),IF(C40="空白確認済み",IF(D40=0,"OK","空白行に出力あり"),"扱いを確認"))))))</f>
        <v/>
      </c>
    </row>
    <row r="41" customFormat="false" ht="25" hidden="false" customHeight="true" outlineLevel="0" collapsed="false">
      <c r="A41" s="6"/>
      <c r="B41" s="14"/>
      <c r="C41" s="8"/>
      <c r="D41" s="17" t="str">
        <f aca="false">IF(A41="","",SUMPRODUCT(--(出力!$A$2:$A$51=A41)))</f>
        <v/>
      </c>
      <c r="E41" s="12" t="str">
        <f aca="false">IF(COUNTA(A41:C41)=0,"",IF(A41="","期待IDなし",IF(SUMPRODUCT(--($A$2:$A$51=A41))&lt;&gt;1,"期待ID重複",IF(B41="","原本位置なし",IF(C41="必須",IF(D41=0,"欠落",IF(D41=1,"OK","出力重複")),IF(C41="空白確認済み",IF(D41=0,"OK","空白行に出力あり"),"扱いを確認"))))))</f>
        <v/>
      </c>
    </row>
    <row r="42" customFormat="false" ht="25" hidden="false" customHeight="true" outlineLevel="0" collapsed="false">
      <c r="A42" s="6"/>
      <c r="B42" s="14"/>
      <c r="C42" s="8"/>
      <c r="D42" s="17" t="str">
        <f aca="false">IF(A42="","",SUMPRODUCT(--(出力!$A$2:$A$51=A42)))</f>
        <v/>
      </c>
      <c r="E42" s="12" t="str">
        <f aca="false">IF(COUNTA(A42:C42)=0,"",IF(A42="","期待IDなし",IF(SUMPRODUCT(--($A$2:$A$51=A42))&lt;&gt;1,"期待ID重複",IF(B42="","原本位置なし",IF(C42="必須",IF(D42=0,"欠落",IF(D42=1,"OK","出力重複")),IF(C42="空白確認済み",IF(D42=0,"OK","空白行に出力あり"),"扱いを確認"))))))</f>
        <v/>
      </c>
    </row>
    <row r="43" customFormat="false" ht="25" hidden="false" customHeight="true" outlineLevel="0" collapsed="false">
      <c r="A43" s="6"/>
      <c r="B43" s="14"/>
      <c r="C43" s="8"/>
      <c r="D43" s="17" t="str">
        <f aca="false">IF(A43="","",SUMPRODUCT(--(出力!$A$2:$A$51=A43)))</f>
        <v/>
      </c>
      <c r="E43" s="12" t="str">
        <f aca="false">IF(COUNTA(A43:C43)=0,"",IF(A43="","期待IDなし",IF(SUMPRODUCT(--($A$2:$A$51=A43))&lt;&gt;1,"期待ID重複",IF(B43="","原本位置なし",IF(C43="必須",IF(D43=0,"欠落",IF(D43=1,"OK","出力重複")),IF(C43="空白確認済み",IF(D43=0,"OK","空白行に出力あり"),"扱いを確認"))))))</f>
        <v/>
      </c>
    </row>
    <row r="44" customFormat="false" ht="25" hidden="false" customHeight="true" outlineLevel="0" collapsed="false">
      <c r="A44" s="6"/>
      <c r="B44" s="14"/>
      <c r="C44" s="8"/>
      <c r="D44" s="17" t="str">
        <f aca="false">IF(A44="","",SUMPRODUCT(--(出力!$A$2:$A$51=A44)))</f>
        <v/>
      </c>
      <c r="E44" s="12" t="str">
        <f aca="false">IF(COUNTA(A44:C44)=0,"",IF(A44="","期待IDなし",IF(SUMPRODUCT(--($A$2:$A$51=A44))&lt;&gt;1,"期待ID重複",IF(B44="","原本位置なし",IF(C44="必須",IF(D44=0,"欠落",IF(D44=1,"OK","出力重複")),IF(C44="空白確認済み",IF(D44=0,"OK","空白行に出力あり"),"扱いを確認"))))))</f>
        <v/>
      </c>
    </row>
    <row r="45" customFormat="false" ht="25" hidden="false" customHeight="true" outlineLevel="0" collapsed="false">
      <c r="A45" s="6"/>
      <c r="B45" s="14"/>
      <c r="C45" s="8"/>
      <c r="D45" s="17" t="str">
        <f aca="false">IF(A45="","",SUMPRODUCT(--(出力!$A$2:$A$51=A45)))</f>
        <v/>
      </c>
      <c r="E45" s="12" t="str">
        <f aca="false">IF(COUNTA(A45:C45)=0,"",IF(A45="","期待IDなし",IF(SUMPRODUCT(--($A$2:$A$51=A45))&lt;&gt;1,"期待ID重複",IF(B45="","原本位置なし",IF(C45="必須",IF(D45=0,"欠落",IF(D45=1,"OK","出力重複")),IF(C45="空白確認済み",IF(D45=0,"OK","空白行に出力あり"),"扱いを確認"))))))</f>
        <v/>
      </c>
    </row>
    <row r="46" customFormat="false" ht="25" hidden="false" customHeight="true" outlineLevel="0" collapsed="false">
      <c r="A46" s="6"/>
      <c r="B46" s="14"/>
      <c r="C46" s="8"/>
      <c r="D46" s="17" t="str">
        <f aca="false">IF(A46="","",SUMPRODUCT(--(出力!$A$2:$A$51=A46)))</f>
        <v/>
      </c>
      <c r="E46" s="12" t="str">
        <f aca="false">IF(COUNTA(A46:C46)=0,"",IF(A46="","期待IDなし",IF(SUMPRODUCT(--($A$2:$A$51=A46))&lt;&gt;1,"期待ID重複",IF(B46="","原本位置なし",IF(C46="必須",IF(D46=0,"欠落",IF(D46=1,"OK","出力重複")),IF(C46="空白確認済み",IF(D46=0,"OK","空白行に出力あり"),"扱いを確認"))))))</f>
        <v/>
      </c>
    </row>
    <row r="47" customFormat="false" ht="25" hidden="false" customHeight="true" outlineLevel="0" collapsed="false">
      <c r="A47" s="6"/>
      <c r="B47" s="14"/>
      <c r="C47" s="8"/>
      <c r="D47" s="17" t="str">
        <f aca="false">IF(A47="","",SUMPRODUCT(--(出力!$A$2:$A$51=A47)))</f>
        <v/>
      </c>
      <c r="E47" s="12" t="str">
        <f aca="false">IF(COUNTA(A47:C47)=0,"",IF(A47="","期待IDなし",IF(SUMPRODUCT(--($A$2:$A$51=A47))&lt;&gt;1,"期待ID重複",IF(B47="","原本位置なし",IF(C47="必須",IF(D47=0,"欠落",IF(D47=1,"OK","出力重複")),IF(C47="空白確認済み",IF(D47=0,"OK","空白行に出力あり"),"扱いを確認"))))))</f>
        <v/>
      </c>
    </row>
    <row r="48" customFormat="false" ht="25" hidden="false" customHeight="true" outlineLevel="0" collapsed="false">
      <c r="A48" s="6"/>
      <c r="B48" s="14"/>
      <c r="C48" s="8"/>
      <c r="D48" s="17" t="str">
        <f aca="false">IF(A48="","",SUMPRODUCT(--(出力!$A$2:$A$51=A48)))</f>
        <v/>
      </c>
      <c r="E48" s="12" t="str">
        <f aca="false">IF(COUNTA(A48:C48)=0,"",IF(A48="","期待IDなし",IF(SUMPRODUCT(--($A$2:$A$51=A48))&lt;&gt;1,"期待ID重複",IF(B48="","原本位置なし",IF(C48="必須",IF(D48=0,"欠落",IF(D48=1,"OK","出力重複")),IF(C48="空白確認済み",IF(D48=0,"OK","空白行に出力あり"),"扱いを確認"))))))</f>
        <v/>
      </c>
    </row>
    <row r="49" customFormat="false" ht="25" hidden="false" customHeight="true" outlineLevel="0" collapsed="false">
      <c r="A49" s="6"/>
      <c r="B49" s="14"/>
      <c r="C49" s="8"/>
      <c r="D49" s="17" t="str">
        <f aca="false">IF(A49="","",SUMPRODUCT(--(出力!$A$2:$A$51=A49)))</f>
        <v/>
      </c>
      <c r="E49" s="12" t="str">
        <f aca="false">IF(COUNTA(A49:C49)=0,"",IF(A49="","期待IDなし",IF(SUMPRODUCT(--($A$2:$A$51=A49))&lt;&gt;1,"期待ID重複",IF(B49="","原本位置なし",IF(C49="必須",IF(D49=0,"欠落",IF(D49=1,"OK","出力重複")),IF(C49="空白確認済み",IF(D49=0,"OK","空白行に出力あり"),"扱いを確認"))))))</f>
        <v/>
      </c>
    </row>
    <row r="50" customFormat="false" ht="25" hidden="false" customHeight="true" outlineLevel="0" collapsed="false">
      <c r="A50" s="6"/>
      <c r="B50" s="14"/>
      <c r="C50" s="8"/>
      <c r="D50" s="17" t="str">
        <f aca="false">IF(A50="","",SUMPRODUCT(--(出力!$A$2:$A$51=A50)))</f>
        <v/>
      </c>
      <c r="E50" s="12" t="str">
        <f aca="false">IF(COUNTA(A50:C50)=0,"",IF(A50="","期待IDなし",IF(SUMPRODUCT(--($A$2:$A$51=A50))&lt;&gt;1,"期待ID重複",IF(B50="","原本位置なし",IF(C50="必須",IF(D50=0,"欠落",IF(D50=1,"OK","出力重複")),IF(C50="空白確認済み",IF(D50=0,"OK","空白行に出力あり"),"扱いを確認"))))))</f>
        <v/>
      </c>
    </row>
    <row r="51" customFormat="false" ht="25" hidden="false" customHeight="true" outlineLevel="0" collapsed="false">
      <c r="A51" s="6"/>
      <c r="B51" s="14"/>
      <c r="C51" s="8"/>
      <c r="D51" s="17" t="str">
        <f aca="false">IF(A51="","",SUMPRODUCT(--(出力!$A$2:$A$51=A51)))</f>
        <v/>
      </c>
      <c r="E51" s="12" t="str">
        <f aca="false">IF(COUNTA(A51:C51)=0,"",IF(A51="","期待IDなし",IF(SUMPRODUCT(--($A$2:$A$51=A51))&lt;&gt;1,"期待ID重複",IF(B51="","原本位置なし",IF(C51="必須",IF(D51=0,"欠落",IF(D51=1,"OK","出力重複")),IF(C51="空白確認済み",IF(D51=0,"OK","空白行に出力あり"),"扱いを確認"))))))</f>
        <v/>
      </c>
    </row>
  </sheetData>
  <conditionalFormatting sqref="E2:E51">
    <cfRule type="expression" priority="2" aboveAverage="0" equalAverage="0" bottom="0" percent="0" rank="0" text="" dxfId="4">
      <formula>AND(E2&lt;&gt;"",E2&lt;&gt;"OK")</formula>
    </cfRule>
  </conditionalFormatting>
  <dataValidations count="1">
    <dataValidation allowBlank="false" errorStyle="stop" operator="between" showDropDown="false" showErrorMessage="false" showInputMessage="false" sqref="C2:C51" type="list">
      <formula1>"必須,空白確認済み"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25"/>
  </cols>
  <sheetData>
    <row r="1" customFormat="false" ht="34" hidden="false" customHeight="true" outlineLevel="0" collapsed="false">
      <c r="A1" s="18" t="s">
        <v>37</v>
      </c>
      <c r="B1" s="18" t="s">
        <v>38</v>
      </c>
    </row>
    <row r="2" customFormat="false" ht="25" hidden="false" customHeight="true" outlineLevel="0" collapsed="false">
      <c r="A2" s="19" t="s">
        <v>18</v>
      </c>
      <c r="B2" s="13" t="str">
        <f aca="false">IF(A2="","",ASC(SUBSTITUTE(SUBSTITUTE(A2,"　","")," ","")))</f>
        <v>山田一郎</v>
      </c>
    </row>
    <row r="3" customFormat="false" ht="25" hidden="false" customHeight="true" outlineLevel="0" collapsed="false">
      <c r="A3" s="19" t="s">
        <v>22</v>
      </c>
      <c r="B3" s="13" t="str">
        <f aca="false">IF(A3="","",ASC(SUBSTITUTE(SUBSTITUTE(A3,"　","")," ","")))</f>
        <v>佐藤健</v>
      </c>
    </row>
    <row r="4" customFormat="false" ht="25" hidden="false" customHeight="true" outlineLevel="0" collapsed="false">
      <c r="A4" s="6"/>
      <c r="B4" s="13" t="str">
        <f aca="false">IF(A4="","",ASC(SUBSTITUTE(SUBSTITUTE(A4,"　","")," ","")))</f>
        <v/>
      </c>
    </row>
    <row r="5" customFormat="false" ht="25" hidden="false" customHeight="true" outlineLevel="0" collapsed="false">
      <c r="A5" s="6"/>
      <c r="B5" s="13" t="str">
        <f aca="false">IF(A5="","",ASC(SUBSTITUTE(SUBSTITUTE(A5,"　","")," ","")))</f>
        <v/>
      </c>
    </row>
    <row r="6" customFormat="false" ht="25" hidden="false" customHeight="true" outlineLevel="0" collapsed="false">
      <c r="A6" s="6"/>
      <c r="B6" s="13" t="str">
        <f aca="false">IF(A6="","",ASC(SUBSTITUTE(SUBSTITUTE(A6,"　","")," ","")))</f>
        <v/>
      </c>
    </row>
    <row r="7" customFormat="false" ht="25" hidden="false" customHeight="true" outlineLevel="0" collapsed="false">
      <c r="A7" s="6"/>
      <c r="B7" s="13" t="str">
        <f aca="false">IF(A7="","",ASC(SUBSTITUTE(SUBSTITUTE(A7,"　","")," ","")))</f>
        <v/>
      </c>
    </row>
    <row r="8" customFormat="false" ht="25" hidden="false" customHeight="true" outlineLevel="0" collapsed="false">
      <c r="A8" s="6"/>
      <c r="B8" s="13" t="str">
        <f aca="false">IF(A8="","",ASC(SUBSTITUTE(SUBSTITUTE(A8,"　","")," ","")))</f>
        <v/>
      </c>
    </row>
    <row r="9" customFormat="false" ht="25" hidden="false" customHeight="true" outlineLevel="0" collapsed="false">
      <c r="A9" s="6"/>
      <c r="B9" s="13" t="str">
        <f aca="false">IF(A9="","",ASC(SUBSTITUTE(SUBSTITUTE(A9,"　","")," ","")))</f>
        <v/>
      </c>
    </row>
    <row r="10" customFormat="false" ht="25" hidden="false" customHeight="true" outlineLevel="0" collapsed="false">
      <c r="A10" s="6"/>
      <c r="B10" s="13" t="str">
        <f aca="false">IF(A10="","",ASC(SUBSTITUTE(SUBSTITUTE(A10,"　","")," ","")))</f>
        <v/>
      </c>
    </row>
    <row r="11" customFormat="false" ht="25" hidden="false" customHeight="true" outlineLevel="0" collapsed="false">
      <c r="A11" s="6"/>
      <c r="B11" s="13" t="str">
        <f aca="false">IF(A11="","",ASC(SUBSTITUTE(SUBSTITUTE(A11,"　","")," ","")))</f>
        <v/>
      </c>
    </row>
    <row r="12" customFormat="false" ht="25" hidden="false" customHeight="true" outlineLevel="0" collapsed="false">
      <c r="A12" s="6"/>
      <c r="B12" s="13" t="str">
        <f aca="false">IF(A12="","",ASC(SUBSTITUTE(SUBSTITUTE(A12,"　","")," ","")))</f>
        <v/>
      </c>
    </row>
    <row r="13" customFormat="false" ht="25" hidden="false" customHeight="true" outlineLevel="0" collapsed="false">
      <c r="A13" s="6"/>
      <c r="B13" s="13" t="str">
        <f aca="false">IF(A13="","",ASC(SUBSTITUTE(SUBSTITUTE(A13,"　","")," ","")))</f>
        <v/>
      </c>
    </row>
    <row r="14" customFormat="false" ht="25" hidden="false" customHeight="true" outlineLevel="0" collapsed="false">
      <c r="A14" s="6"/>
      <c r="B14" s="13" t="str">
        <f aca="false">IF(A14="","",ASC(SUBSTITUTE(SUBSTITUTE(A14,"　","")," ","")))</f>
        <v/>
      </c>
    </row>
    <row r="15" customFormat="false" ht="25" hidden="false" customHeight="true" outlineLevel="0" collapsed="false">
      <c r="A15" s="6"/>
      <c r="B15" s="13" t="str">
        <f aca="false">IF(A15="","",ASC(SUBSTITUTE(SUBSTITUTE(A15,"　","")," ","")))</f>
        <v/>
      </c>
    </row>
    <row r="16" customFormat="false" ht="25" hidden="false" customHeight="true" outlineLevel="0" collapsed="false">
      <c r="A16" s="6"/>
      <c r="B16" s="13" t="str">
        <f aca="false">IF(A16="","",ASC(SUBSTITUTE(SUBSTITUTE(A16,"　","")," ","")))</f>
        <v/>
      </c>
    </row>
    <row r="17" customFormat="false" ht="25" hidden="false" customHeight="true" outlineLevel="0" collapsed="false">
      <c r="A17" s="6"/>
      <c r="B17" s="13" t="str">
        <f aca="false">IF(A17="","",ASC(SUBSTITUTE(SUBSTITUTE(A17,"　","")," ","")))</f>
        <v/>
      </c>
    </row>
    <row r="18" customFormat="false" ht="25" hidden="false" customHeight="true" outlineLevel="0" collapsed="false">
      <c r="A18" s="6"/>
      <c r="B18" s="13" t="str">
        <f aca="false">IF(A18="","",ASC(SUBSTITUTE(SUBSTITUTE(A18,"　","")," ","")))</f>
        <v/>
      </c>
    </row>
    <row r="19" customFormat="false" ht="25" hidden="false" customHeight="true" outlineLevel="0" collapsed="false">
      <c r="A19" s="6"/>
      <c r="B19" s="13" t="str">
        <f aca="false">IF(A19="","",ASC(SUBSTITUTE(SUBSTITUTE(A19,"　","")," ","")))</f>
        <v/>
      </c>
    </row>
    <row r="20" customFormat="false" ht="25" hidden="false" customHeight="true" outlineLevel="0" collapsed="false">
      <c r="A20" s="6"/>
      <c r="B20" s="13" t="str">
        <f aca="false">IF(A20="","",ASC(SUBSTITUTE(SUBSTITUTE(A20,"　","")," ","")))</f>
        <v/>
      </c>
    </row>
    <row r="21" customFormat="false" ht="25" hidden="false" customHeight="true" outlineLevel="0" collapsed="false">
      <c r="A21" s="6"/>
      <c r="B21" s="13" t="str">
        <f aca="false">IF(A21="","",ASC(SUBSTITUTE(SUBSTITUTE(A21,"　","")," ","")))</f>
        <v/>
      </c>
    </row>
    <row r="22" customFormat="false" ht="25" hidden="false" customHeight="true" outlineLevel="0" collapsed="false">
      <c r="A22" s="6"/>
      <c r="B22" s="13" t="str">
        <f aca="false">IF(A22="","",ASC(SUBSTITUTE(SUBSTITUTE(A22,"　","")," ","")))</f>
        <v/>
      </c>
    </row>
    <row r="23" customFormat="false" ht="25" hidden="false" customHeight="true" outlineLevel="0" collapsed="false">
      <c r="A23" s="6"/>
      <c r="B23" s="13" t="str">
        <f aca="false">IF(A23="","",ASC(SUBSTITUTE(SUBSTITUTE(A23,"　","")," ","")))</f>
        <v/>
      </c>
    </row>
    <row r="24" customFormat="false" ht="25" hidden="false" customHeight="true" outlineLevel="0" collapsed="false">
      <c r="A24" s="6"/>
      <c r="B24" s="13" t="str">
        <f aca="false">IF(A24="","",ASC(SUBSTITUTE(SUBSTITUTE(A24,"　","")," ","")))</f>
        <v/>
      </c>
    </row>
    <row r="25" customFormat="false" ht="25" hidden="false" customHeight="true" outlineLevel="0" collapsed="false">
      <c r="A25" s="6"/>
      <c r="B25" s="13" t="str">
        <f aca="false">IF(A25="","",ASC(SUBSTITUTE(SUBSTITUTE(A25,"　","")," ","")))</f>
        <v/>
      </c>
    </row>
    <row r="26" customFormat="false" ht="25" hidden="false" customHeight="true" outlineLevel="0" collapsed="false">
      <c r="A26" s="6"/>
      <c r="B26" s="13" t="str">
        <f aca="false">IF(A26="","",ASC(SUBSTITUTE(SUBSTITUTE(A26,"　","")," ","")))</f>
        <v/>
      </c>
    </row>
    <row r="27" customFormat="false" ht="25" hidden="false" customHeight="true" outlineLevel="0" collapsed="false">
      <c r="A27" s="6"/>
      <c r="B27" s="13" t="str">
        <f aca="false">IF(A27="","",ASC(SUBSTITUTE(SUBSTITUTE(A27,"　","")," ","")))</f>
        <v/>
      </c>
    </row>
    <row r="28" customFormat="false" ht="25" hidden="false" customHeight="true" outlineLevel="0" collapsed="false">
      <c r="A28" s="6"/>
      <c r="B28" s="13" t="str">
        <f aca="false">IF(A28="","",ASC(SUBSTITUTE(SUBSTITUTE(A28,"　","")," ","")))</f>
        <v/>
      </c>
    </row>
    <row r="29" customFormat="false" ht="25" hidden="false" customHeight="true" outlineLevel="0" collapsed="false">
      <c r="A29" s="6"/>
      <c r="B29" s="13" t="str">
        <f aca="false">IF(A29="","",ASC(SUBSTITUTE(SUBSTITUTE(A29,"　","")," ","")))</f>
        <v/>
      </c>
    </row>
    <row r="30" customFormat="false" ht="25" hidden="false" customHeight="true" outlineLevel="0" collapsed="false">
      <c r="A30" s="6"/>
      <c r="B30" s="13" t="str">
        <f aca="false">IF(A30="","",ASC(SUBSTITUTE(SUBSTITUTE(A30,"　","")," ","")))</f>
        <v/>
      </c>
    </row>
    <row r="31" customFormat="false" ht="25" hidden="false" customHeight="true" outlineLevel="0" collapsed="false">
      <c r="A31" s="6"/>
      <c r="B31" s="13" t="str">
        <f aca="false">IF(A31="","",ASC(SUBSTITUTE(SUBSTITUTE(A31,"　","")," ","")))</f>
        <v/>
      </c>
    </row>
    <row r="32" customFormat="false" ht="25" hidden="false" customHeight="true" outlineLevel="0" collapsed="false">
      <c r="A32" s="6"/>
      <c r="B32" s="13" t="str">
        <f aca="false">IF(A32="","",ASC(SUBSTITUTE(SUBSTITUTE(A32,"　","")," ","")))</f>
        <v/>
      </c>
    </row>
    <row r="33" customFormat="false" ht="25" hidden="false" customHeight="true" outlineLevel="0" collapsed="false">
      <c r="A33" s="6"/>
      <c r="B33" s="13" t="str">
        <f aca="false">IF(A33="","",ASC(SUBSTITUTE(SUBSTITUTE(A33,"　","")," ","")))</f>
        <v/>
      </c>
    </row>
    <row r="34" customFormat="false" ht="25" hidden="false" customHeight="true" outlineLevel="0" collapsed="false">
      <c r="A34" s="6"/>
      <c r="B34" s="13" t="str">
        <f aca="false">IF(A34="","",ASC(SUBSTITUTE(SUBSTITUTE(A34,"　","")," ","")))</f>
        <v/>
      </c>
    </row>
    <row r="35" customFormat="false" ht="25" hidden="false" customHeight="true" outlineLevel="0" collapsed="false">
      <c r="A35" s="6"/>
      <c r="B35" s="13" t="str">
        <f aca="false">IF(A35="","",ASC(SUBSTITUTE(SUBSTITUTE(A35,"　","")," ","")))</f>
        <v/>
      </c>
    </row>
    <row r="36" customFormat="false" ht="25" hidden="false" customHeight="true" outlineLevel="0" collapsed="false">
      <c r="A36" s="6"/>
      <c r="B36" s="13" t="str">
        <f aca="false">IF(A36="","",ASC(SUBSTITUTE(SUBSTITUTE(A36,"　","")," ","")))</f>
        <v/>
      </c>
    </row>
    <row r="37" customFormat="false" ht="25" hidden="false" customHeight="true" outlineLevel="0" collapsed="false">
      <c r="A37" s="6"/>
      <c r="B37" s="13" t="str">
        <f aca="false">IF(A37="","",ASC(SUBSTITUTE(SUBSTITUTE(A37,"　","")," ","")))</f>
        <v/>
      </c>
    </row>
    <row r="38" customFormat="false" ht="25" hidden="false" customHeight="true" outlineLevel="0" collapsed="false">
      <c r="A38" s="6"/>
      <c r="B38" s="13" t="str">
        <f aca="false">IF(A38="","",ASC(SUBSTITUTE(SUBSTITUTE(A38,"　","")," ","")))</f>
        <v/>
      </c>
    </row>
    <row r="39" customFormat="false" ht="25" hidden="false" customHeight="true" outlineLevel="0" collapsed="false">
      <c r="A39" s="6"/>
      <c r="B39" s="13" t="str">
        <f aca="false">IF(A39="","",ASC(SUBSTITUTE(SUBSTITUTE(A39,"　","")," ","")))</f>
        <v/>
      </c>
    </row>
    <row r="40" customFormat="false" ht="25" hidden="false" customHeight="true" outlineLevel="0" collapsed="false">
      <c r="A40" s="6"/>
      <c r="B40" s="13" t="str">
        <f aca="false">IF(A40="","",ASC(SUBSTITUTE(SUBSTITUTE(A40,"　","")," ","")))</f>
        <v/>
      </c>
    </row>
    <row r="41" customFormat="false" ht="25" hidden="false" customHeight="true" outlineLevel="0" collapsed="false">
      <c r="A41" s="6"/>
      <c r="B41" s="13" t="str">
        <f aca="false">IF(A41="","",ASC(SUBSTITUTE(SUBSTITUTE(A41,"　","")," ","")))</f>
        <v/>
      </c>
    </row>
    <row r="42" customFormat="false" ht="25" hidden="false" customHeight="true" outlineLevel="0" collapsed="false">
      <c r="A42" s="6"/>
      <c r="B42" s="13" t="str">
        <f aca="false">IF(A42="","",ASC(SUBSTITUTE(SUBSTITUTE(A42,"　","")," ","")))</f>
        <v/>
      </c>
    </row>
    <row r="43" customFormat="false" ht="25" hidden="false" customHeight="true" outlineLevel="0" collapsed="false">
      <c r="A43" s="6"/>
      <c r="B43" s="13" t="str">
        <f aca="false">IF(A43="","",ASC(SUBSTITUTE(SUBSTITUTE(A43,"　","")," ","")))</f>
        <v/>
      </c>
    </row>
    <row r="44" customFormat="false" ht="25" hidden="false" customHeight="true" outlineLevel="0" collapsed="false">
      <c r="A44" s="6"/>
      <c r="B44" s="13" t="str">
        <f aca="false">IF(A44="","",ASC(SUBSTITUTE(SUBSTITUTE(A44,"　","")," ","")))</f>
        <v/>
      </c>
    </row>
    <row r="45" customFormat="false" ht="25" hidden="false" customHeight="true" outlineLevel="0" collapsed="false">
      <c r="A45" s="6"/>
      <c r="B45" s="13" t="str">
        <f aca="false">IF(A45="","",ASC(SUBSTITUTE(SUBSTITUTE(A45,"　","")," ","")))</f>
        <v/>
      </c>
    </row>
    <row r="46" customFormat="false" ht="25" hidden="false" customHeight="true" outlineLevel="0" collapsed="false">
      <c r="A46" s="6"/>
      <c r="B46" s="13" t="str">
        <f aca="false">IF(A46="","",ASC(SUBSTITUTE(SUBSTITUTE(A46,"　","")," ","")))</f>
        <v/>
      </c>
    </row>
    <row r="47" customFormat="false" ht="25" hidden="false" customHeight="true" outlineLevel="0" collapsed="false">
      <c r="A47" s="6"/>
      <c r="B47" s="13" t="str">
        <f aca="false">IF(A47="","",ASC(SUBSTITUTE(SUBSTITUTE(A47,"　","")," ","")))</f>
        <v/>
      </c>
    </row>
    <row r="48" customFormat="false" ht="25" hidden="false" customHeight="true" outlineLevel="0" collapsed="false">
      <c r="A48" s="6"/>
      <c r="B48" s="13" t="str">
        <f aca="false">IF(A48="","",ASC(SUBSTITUTE(SUBSTITUTE(A48,"　","")," ","")))</f>
        <v/>
      </c>
    </row>
    <row r="49" customFormat="false" ht="25" hidden="false" customHeight="true" outlineLevel="0" collapsed="false">
      <c r="A49" s="6"/>
      <c r="B49" s="13" t="str">
        <f aca="false">IF(A49="","",ASC(SUBSTITUTE(SUBSTITUTE(A49,"　","")," ","")))</f>
        <v/>
      </c>
    </row>
    <row r="50" customFormat="false" ht="25" hidden="false" customHeight="true" outlineLevel="0" collapsed="false">
      <c r="A50" s="6"/>
      <c r="B50" s="13" t="str">
        <f aca="false">IF(A50="","",ASC(SUBSTITUTE(SUBSTITUTE(A50,"　","")," ","")))</f>
        <v/>
      </c>
    </row>
    <row r="51" customFormat="false" ht="25" hidden="false" customHeight="true" outlineLevel="0" collapsed="false">
      <c r="A51" s="6"/>
      <c r="B51" s="13" t="str">
        <f aca="false">IF(A51="","",ASC(SUBSTITUTE(SUBSTITUTE(A51,"　","")," ","")))</f>
        <v/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25"/>
  </cols>
  <sheetData>
    <row r="1" customFormat="false" ht="34" hidden="false" customHeight="true" outlineLevel="0" collapsed="false">
      <c r="A1" s="18" t="s">
        <v>37</v>
      </c>
      <c r="B1" s="18" t="s">
        <v>38</v>
      </c>
    </row>
    <row r="2" customFormat="false" ht="25" hidden="false" customHeight="true" outlineLevel="0" collapsed="false">
      <c r="A2" s="6" t="s">
        <v>23</v>
      </c>
      <c r="B2" s="13" t="str">
        <f aca="false">IF(A2="","",ASC(SUBSTITUTE(SUBSTITUTE(A2,"　","")," ","")))</f>
        <v>A棟</v>
      </c>
    </row>
    <row r="3" customFormat="false" ht="25" hidden="false" customHeight="true" outlineLevel="0" collapsed="false">
      <c r="A3" s="6"/>
      <c r="B3" s="13" t="str">
        <f aca="false">IF(A3="","",ASC(SUBSTITUTE(SUBSTITUTE(A3,"　","")," ","")))</f>
        <v/>
      </c>
    </row>
    <row r="4" customFormat="false" ht="25" hidden="false" customHeight="true" outlineLevel="0" collapsed="false">
      <c r="A4" s="6"/>
      <c r="B4" s="13" t="str">
        <f aca="false">IF(A4="","",ASC(SUBSTITUTE(SUBSTITUTE(A4,"　","")," ","")))</f>
        <v/>
      </c>
    </row>
    <row r="5" customFormat="false" ht="25" hidden="false" customHeight="true" outlineLevel="0" collapsed="false">
      <c r="A5" s="6"/>
      <c r="B5" s="13" t="str">
        <f aca="false">IF(A5="","",ASC(SUBSTITUTE(SUBSTITUTE(A5,"　","")," ","")))</f>
        <v/>
      </c>
    </row>
    <row r="6" customFormat="false" ht="25" hidden="false" customHeight="true" outlineLevel="0" collapsed="false">
      <c r="A6" s="6"/>
      <c r="B6" s="13" t="str">
        <f aca="false">IF(A6="","",ASC(SUBSTITUTE(SUBSTITUTE(A6,"　","")," ","")))</f>
        <v/>
      </c>
    </row>
    <row r="7" customFormat="false" ht="25" hidden="false" customHeight="true" outlineLevel="0" collapsed="false">
      <c r="A7" s="6"/>
      <c r="B7" s="13" t="str">
        <f aca="false">IF(A7="","",ASC(SUBSTITUTE(SUBSTITUTE(A7,"　","")," ","")))</f>
        <v/>
      </c>
    </row>
    <row r="8" customFormat="false" ht="25" hidden="false" customHeight="true" outlineLevel="0" collapsed="false">
      <c r="A8" s="6"/>
      <c r="B8" s="13" t="str">
        <f aca="false">IF(A8="","",ASC(SUBSTITUTE(SUBSTITUTE(A8,"　","")," ","")))</f>
        <v/>
      </c>
    </row>
    <row r="9" customFormat="false" ht="25" hidden="false" customHeight="true" outlineLevel="0" collapsed="false">
      <c r="A9" s="6"/>
      <c r="B9" s="13" t="str">
        <f aca="false">IF(A9="","",ASC(SUBSTITUTE(SUBSTITUTE(A9,"　","")," ","")))</f>
        <v/>
      </c>
    </row>
    <row r="10" customFormat="false" ht="25" hidden="false" customHeight="true" outlineLevel="0" collapsed="false">
      <c r="A10" s="6"/>
      <c r="B10" s="13" t="str">
        <f aca="false">IF(A10="","",ASC(SUBSTITUTE(SUBSTITUTE(A10,"　","")," ","")))</f>
        <v/>
      </c>
    </row>
    <row r="11" customFormat="false" ht="25" hidden="false" customHeight="true" outlineLevel="0" collapsed="false">
      <c r="A11" s="6"/>
      <c r="B11" s="13" t="str">
        <f aca="false">IF(A11="","",ASC(SUBSTITUTE(SUBSTITUTE(A11,"　","")," ","")))</f>
        <v/>
      </c>
    </row>
    <row r="12" customFormat="false" ht="25" hidden="false" customHeight="true" outlineLevel="0" collapsed="false">
      <c r="A12" s="6"/>
      <c r="B12" s="13" t="str">
        <f aca="false">IF(A12="","",ASC(SUBSTITUTE(SUBSTITUTE(A12,"　","")," ","")))</f>
        <v/>
      </c>
    </row>
    <row r="13" customFormat="false" ht="25" hidden="false" customHeight="true" outlineLevel="0" collapsed="false">
      <c r="A13" s="6"/>
      <c r="B13" s="13" t="str">
        <f aca="false">IF(A13="","",ASC(SUBSTITUTE(SUBSTITUTE(A13,"　","")," ","")))</f>
        <v/>
      </c>
    </row>
    <row r="14" customFormat="false" ht="25" hidden="false" customHeight="true" outlineLevel="0" collapsed="false">
      <c r="A14" s="6"/>
      <c r="B14" s="13" t="str">
        <f aca="false">IF(A14="","",ASC(SUBSTITUTE(SUBSTITUTE(A14,"　","")," ","")))</f>
        <v/>
      </c>
    </row>
    <row r="15" customFormat="false" ht="25" hidden="false" customHeight="true" outlineLevel="0" collapsed="false">
      <c r="A15" s="6"/>
      <c r="B15" s="13" t="str">
        <f aca="false">IF(A15="","",ASC(SUBSTITUTE(SUBSTITUTE(A15,"　","")," ","")))</f>
        <v/>
      </c>
    </row>
    <row r="16" customFormat="false" ht="25" hidden="false" customHeight="true" outlineLevel="0" collapsed="false">
      <c r="A16" s="6"/>
      <c r="B16" s="13" t="str">
        <f aca="false">IF(A16="","",ASC(SUBSTITUTE(SUBSTITUTE(A16,"　","")," ","")))</f>
        <v/>
      </c>
    </row>
    <row r="17" customFormat="false" ht="25" hidden="false" customHeight="true" outlineLevel="0" collapsed="false">
      <c r="A17" s="6"/>
      <c r="B17" s="13" t="str">
        <f aca="false">IF(A17="","",ASC(SUBSTITUTE(SUBSTITUTE(A17,"　","")," ","")))</f>
        <v/>
      </c>
    </row>
    <row r="18" customFormat="false" ht="25" hidden="false" customHeight="true" outlineLevel="0" collapsed="false">
      <c r="A18" s="6"/>
      <c r="B18" s="13" t="str">
        <f aca="false">IF(A18="","",ASC(SUBSTITUTE(SUBSTITUTE(A18,"　","")," ","")))</f>
        <v/>
      </c>
    </row>
    <row r="19" customFormat="false" ht="25" hidden="false" customHeight="true" outlineLevel="0" collapsed="false">
      <c r="A19" s="6"/>
      <c r="B19" s="13" t="str">
        <f aca="false">IF(A19="","",ASC(SUBSTITUTE(SUBSTITUTE(A19,"　","")," ","")))</f>
        <v/>
      </c>
    </row>
    <row r="20" customFormat="false" ht="25" hidden="false" customHeight="true" outlineLevel="0" collapsed="false">
      <c r="A20" s="6"/>
      <c r="B20" s="13" t="str">
        <f aca="false">IF(A20="","",ASC(SUBSTITUTE(SUBSTITUTE(A20,"　","")," ","")))</f>
        <v/>
      </c>
    </row>
    <row r="21" customFormat="false" ht="25" hidden="false" customHeight="true" outlineLevel="0" collapsed="false">
      <c r="A21" s="6"/>
      <c r="B21" s="13" t="str">
        <f aca="false">IF(A21="","",ASC(SUBSTITUTE(SUBSTITUTE(A21,"　","")," ","")))</f>
        <v/>
      </c>
    </row>
    <row r="22" customFormat="false" ht="25" hidden="false" customHeight="true" outlineLevel="0" collapsed="false">
      <c r="A22" s="6"/>
      <c r="B22" s="13" t="str">
        <f aca="false">IF(A22="","",ASC(SUBSTITUTE(SUBSTITUTE(A22,"　","")," ","")))</f>
        <v/>
      </c>
    </row>
    <row r="23" customFormat="false" ht="25" hidden="false" customHeight="true" outlineLevel="0" collapsed="false">
      <c r="A23" s="6"/>
      <c r="B23" s="13" t="str">
        <f aca="false">IF(A23="","",ASC(SUBSTITUTE(SUBSTITUTE(A23,"　","")," ","")))</f>
        <v/>
      </c>
    </row>
    <row r="24" customFormat="false" ht="25" hidden="false" customHeight="true" outlineLevel="0" collapsed="false">
      <c r="A24" s="6"/>
      <c r="B24" s="13" t="str">
        <f aca="false">IF(A24="","",ASC(SUBSTITUTE(SUBSTITUTE(A24,"　","")," ","")))</f>
        <v/>
      </c>
    </row>
    <row r="25" customFormat="false" ht="25" hidden="false" customHeight="true" outlineLevel="0" collapsed="false">
      <c r="A25" s="6"/>
      <c r="B25" s="13" t="str">
        <f aca="false">IF(A25="","",ASC(SUBSTITUTE(SUBSTITUTE(A25,"　","")," ","")))</f>
        <v/>
      </c>
    </row>
    <row r="26" customFormat="false" ht="25" hidden="false" customHeight="true" outlineLevel="0" collapsed="false">
      <c r="A26" s="6"/>
      <c r="B26" s="13" t="str">
        <f aca="false">IF(A26="","",ASC(SUBSTITUTE(SUBSTITUTE(A26,"　","")," ","")))</f>
        <v/>
      </c>
    </row>
    <row r="27" customFormat="false" ht="25" hidden="false" customHeight="true" outlineLevel="0" collapsed="false">
      <c r="A27" s="6"/>
      <c r="B27" s="13" t="str">
        <f aca="false">IF(A27="","",ASC(SUBSTITUTE(SUBSTITUTE(A27,"　","")," ","")))</f>
        <v/>
      </c>
    </row>
    <row r="28" customFormat="false" ht="25" hidden="false" customHeight="true" outlineLevel="0" collapsed="false">
      <c r="A28" s="6"/>
      <c r="B28" s="13" t="str">
        <f aca="false">IF(A28="","",ASC(SUBSTITUTE(SUBSTITUTE(A28,"　","")," ","")))</f>
        <v/>
      </c>
    </row>
    <row r="29" customFormat="false" ht="25" hidden="false" customHeight="true" outlineLevel="0" collapsed="false">
      <c r="A29" s="6"/>
      <c r="B29" s="13" t="str">
        <f aca="false">IF(A29="","",ASC(SUBSTITUTE(SUBSTITUTE(A29,"　","")," ","")))</f>
        <v/>
      </c>
    </row>
    <row r="30" customFormat="false" ht="25" hidden="false" customHeight="true" outlineLevel="0" collapsed="false">
      <c r="A30" s="6"/>
      <c r="B30" s="13" t="str">
        <f aca="false">IF(A30="","",ASC(SUBSTITUTE(SUBSTITUTE(A30,"　","")," ","")))</f>
        <v/>
      </c>
    </row>
    <row r="31" customFormat="false" ht="25" hidden="false" customHeight="true" outlineLevel="0" collapsed="false">
      <c r="A31" s="6"/>
      <c r="B31" s="13" t="str">
        <f aca="false">IF(A31="","",ASC(SUBSTITUTE(SUBSTITUTE(A31,"　","")," ","")))</f>
        <v/>
      </c>
    </row>
    <row r="32" customFormat="false" ht="25" hidden="false" customHeight="true" outlineLevel="0" collapsed="false">
      <c r="A32" s="6"/>
      <c r="B32" s="13" t="str">
        <f aca="false">IF(A32="","",ASC(SUBSTITUTE(SUBSTITUTE(A32,"　","")," ","")))</f>
        <v/>
      </c>
    </row>
    <row r="33" customFormat="false" ht="25" hidden="false" customHeight="true" outlineLevel="0" collapsed="false">
      <c r="A33" s="6"/>
      <c r="B33" s="13" t="str">
        <f aca="false">IF(A33="","",ASC(SUBSTITUTE(SUBSTITUTE(A33,"　","")," ","")))</f>
        <v/>
      </c>
    </row>
    <row r="34" customFormat="false" ht="25" hidden="false" customHeight="true" outlineLevel="0" collapsed="false">
      <c r="A34" s="6"/>
      <c r="B34" s="13" t="str">
        <f aca="false">IF(A34="","",ASC(SUBSTITUTE(SUBSTITUTE(A34,"　","")," ","")))</f>
        <v/>
      </c>
    </row>
    <row r="35" customFormat="false" ht="25" hidden="false" customHeight="true" outlineLevel="0" collapsed="false">
      <c r="A35" s="6"/>
      <c r="B35" s="13" t="str">
        <f aca="false">IF(A35="","",ASC(SUBSTITUTE(SUBSTITUTE(A35,"　","")," ","")))</f>
        <v/>
      </c>
    </row>
    <row r="36" customFormat="false" ht="25" hidden="false" customHeight="true" outlineLevel="0" collapsed="false">
      <c r="A36" s="6"/>
      <c r="B36" s="13" t="str">
        <f aca="false">IF(A36="","",ASC(SUBSTITUTE(SUBSTITUTE(A36,"　","")," ","")))</f>
        <v/>
      </c>
    </row>
    <row r="37" customFormat="false" ht="25" hidden="false" customHeight="true" outlineLevel="0" collapsed="false">
      <c r="A37" s="6"/>
      <c r="B37" s="13" t="str">
        <f aca="false">IF(A37="","",ASC(SUBSTITUTE(SUBSTITUTE(A37,"　","")," ","")))</f>
        <v/>
      </c>
    </row>
    <row r="38" customFormat="false" ht="25" hidden="false" customHeight="true" outlineLevel="0" collapsed="false">
      <c r="A38" s="6"/>
      <c r="B38" s="13" t="str">
        <f aca="false">IF(A38="","",ASC(SUBSTITUTE(SUBSTITUTE(A38,"　","")," ","")))</f>
        <v/>
      </c>
    </row>
    <row r="39" customFormat="false" ht="25" hidden="false" customHeight="true" outlineLevel="0" collapsed="false">
      <c r="A39" s="6"/>
      <c r="B39" s="13" t="str">
        <f aca="false">IF(A39="","",ASC(SUBSTITUTE(SUBSTITUTE(A39,"　","")," ","")))</f>
        <v/>
      </c>
    </row>
    <row r="40" customFormat="false" ht="25" hidden="false" customHeight="true" outlineLevel="0" collapsed="false">
      <c r="A40" s="6"/>
      <c r="B40" s="13" t="str">
        <f aca="false">IF(A40="","",ASC(SUBSTITUTE(SUBSTITUTE(A40,"　","")," ","")))</f>
        <v/>
      </c>
    </row>
    <row r="41" customFormat="false" ht="25" hidden="false" customHeight="true" outlineLevel="0" collapsed="false">
      <c r="A41" s="6"/>
      <c r="B41" s="13" t="str">
        <f aca="false">IF(A41="","",ASC(SUBSTITUTE(SUBSTITUTE(A41,"　","")," ","")))</f>
        <v/>
      </c>
    </row>
    <row r="42" customFormat="false" ht="25" hidden="false" customHeight="true" outlineLevel="0" collapsed="false">
      <c r="A42" s="6"/>
      <c r="B42" s="13" t="str">
        <f aca="false">IF(A42="","",ASC(SUBSTITUTE(SUBSTITUTE(A42,"　","")," ","")))</f>
        <v/>
      </c>
    </row>
    <row r="43" customFormat="false" ht="25" hidden="false" customHeight="true" outlineLevel="0" collapsed="false">
      <c r="A43" s="6"/>
      <c r="B43" s="13" t="str">
        <f aca="false">IF(A43="","",ASC(SUBSTITUTE(SUBSTITUTE(A43,"　","")," ","")))</f>
        <v/>
      </c>
    </row>
    <row r="44" customFormat="false" ht="25" hidden="false" customHeight="true" outlineLevel="0" collapsed="false">
      <c r="A44" s="6"/>
      <c r="B44" s="13" t="str">
        <f aca="false">IF(A44="","",ASC(SUBSTITUTE(SUBSTITUTE(A44,"　","")," ","")))</f>
        <v/>
      </c>
    </row>
    <row r="45" customFormat="false" ht="25" hidden="false" customHeight="true" outlineLevel="0" collapsed="false">
      <c r="A45" s="6"/>
      <c r="B45" s="13" t="str">
        <f aca="false">IF(A45="","",ASC(SUBSTITUTE(SUBSTITUTE(A45,"　","")," ","")))</f>
        <v/>
      </c>
    </row>
    <row r="46" customFormat="false" ht="25" hidden="false" customHeight="true" outlineLevel="0" collapsed="false">
      <c r="A46" s="6"/>
      <c r="B46" s="13" t="str">
        <f aca="false">IF(A46="","",ASC(SUBSTITUTE(SUBSTITUTE(A46,"　","")," ","")))</f>
        <v/>
      </c>
    </row>
    <row r="47" customFormat="false" ht="25" hidden="false" customHeight="true" outlineLevel="0" collapsed="false">
      <c r="A47" s="6"/>
      <c r="B47" s="13" t="str">
        <f aca="false">IF(A47="","",ASC(SUBSTITUTE(SUBSTITUTE(A47,"　","")," ","")))</f>
        <v/>
      </c>
    </row>
    <row r="48" customFormat="false" ht="25" hidden="false" customHeight="true" outlineLevel="0" collapsed="false">
      <c r="A48" s="6"/>
      <c r="B48" s="13" t="str">
        <f aca="false">IF(A48="","",ASC(SUBSTITUTE(SUBSTITUTE(A48,"　","")," ","")))</f>
        <v/>
      </c>
    </row>
    <row r="49" customFormat="false" ht="25" hidden="false" customHeight="true" outlineLevel="0" collapsed="false">
      <c r="A49" s="6"/>
      <c r="B49" s="13" t="str">
        <f aca="false">IF(A49="","",ASC(SUBSTITUTE(SUBSTITUTE(A49,"　","")," ","")))</f>
        <v/>
      </c>
    </row>
    <row r="50" customFormat="false" ht="25" hidden="false" customHeight="true" outlineLevel="0" collapsed="false">
      <c r="A50" s="6"/>
      <c r="B50" s="13" t="str">
        <f aca="false">IF(A50="","",ASC(SUBSTITUTE(SUBSTITUTE(A50,"　","")," ","")))</f>
        <v/>
      </c>
    </row>
    <row r="51" customFormat="false" ht="25" hidden="false" customHeight="true" outlineLevel="0" collapsed="false">
      <c r="A51" s="6"/>
      <c r="B51" s="13" t="str">
        <f aca="false">IF(A51="","",ASC(SUBSTITUTE(SUBSTITUTE(A51,"　","")," ","")))</f>
        <v/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20"/>
    <col collapsed="false" customWidth="true" hidden="false" outlineLevel="0" max="9" min="6" style="0" width="12"/>
    <col collapsed="false" customWidth="true" hidden="false" outlineLevel="0" max="10" min="10" style="0" width="24"/>
  </cols>
  <sheetData>
    <row r="1" customFormat="false" ht="34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L1" s="20" t="s">
        <v>39</v>
      </c>
    </row>
    <row r="2" customFormat="false" ht="25" hidden="false" customHeight="true" outlineLevel="0" collapsed="false">
      <c r="A2" s="21" t="s">
        <v>17</v>
      </c>
      <c r="B2" s="22" t="n">
        <v>46298</v>
      </c>
      <c r="C2" s="23" t="s">
        <v>18</v>
      </c>
      <c r="D2" s="23" t="s">
        <v>19</v>
      </c>
      <c r="E2" s="23" t="s">
        <v>20</v>
      </c>
      <c r="F2" s="24" t="n">
        <v>0.333333333333333</v>
      </c>
      <c r="G2" s="24" t="n">
        <v>0.708333333333333</v>
      </c>
      <c r="H2" s="25" t="n">
        <v>60</v>
      </c>
      <c r="I2" s="26" t="n">
        <v>8</v>
      </c>
      <c r="J2" s="23"/>
    </row>
    <row r="3" customFormat="false" ht="25" hidden="false" customHeight="true" outlineLevel="0" collapsed="false">
      <c r="A3" s="21" t="s">
        <v>21</v>
      </c>
      <c r="B3" s="22" t="n">
        <v>46298</v>
      </c>
      <c r="C3" s="23" t="s">
        <v>22</v>
      </c>
      <c r="D3" s="27" t="s">
        <v>23</v>
      </c>
      <c r="E3" s="23" t="s">
        <v>24</v>
      </c>
      <c r="F3" s="24" t="n">
        <v>0.333333333333333</v>
      </c>
      <c r="G3" s="24" t="n">
        <v>0.666666666666667</v>
      </c>
      <c r="H3" s="25" t="n">
        <v>60</v>
      </c>
      <c r="I3" s="26" t="n">
        <v>7</v>
      </c>
      <c r="J3" s="27"/>
    </row>
    <row r="4" customFormat="false" ht="25" hidden="false" customHeight="true" outlineLevel="0" collapsed="false">
      <c r="A4" s="28"/>
      <c r="B4" s="29"/>
      <c r="C4" s="4"/>
      <c r="D4" s="4"/>
      <c r="E4" s="4"/>
      <c r="F4" s="30"/>
      <c r="G4" s="30"/>
      <c r="H4" s="31"/>
      <c r="I4" s="32"/>
      <c r="J4" s="4"/>
    </row>
    <row r="5" customFormat="false" ht="25" hidden="false" customHeight="true" outlineLevel="0" collapsed="false">
      <c r="A5" s="28"/>
      <c r="B5" s="29"/>
      <c r="C5" s="4"/>
      <c r="D5" s="4"/>
      <c r="E5" s="4"/>
      <c r="F5" s="30"/>
      <c r="G5" s="30"/>
      <c r="H5" s="31"/>
      <c r="I5" s="32"/>
      <c r="J5" s="4"/>
    </row>
    <row r="6" customFormat="false" ht="25" hidden="false" customHeight="true" outlineLevel="0" collapsed="false">
      <c r="A6" s="28"/>
      <c r="B6" s="29"/>
      <c r="C6" s="4"/>
      <c r="D6" s="4"/>
      <c r="E6" s="4"/>
      <c r="F6" s="30"/>
      <c r="G6" s="30"/>
      <c r="H6" s="31"/>
      <c r="I6" s="32"/>
      <c r="J6" s="4"/>
    </row>
    <row r="7" customFormat="false" ht="25" hidden="false" customHeight="true" outlineLevel="0" collapsed="false">
      <c r="A7" s="28"/>
      <c r="B7" s="29"/>
      <c r="C7" s="4"/>
      <c r="D7" s="4"/>
      <c r="E7" s="4"/>
      <c r="F7" s="30"/>
      <c r="G7" s="30"/>
      <c r="H7" s="31"/>
      <c r="I7" s="32"/>
      <c r="J7" s="4"/>
    </row>
    <row r="8" customFormat="false" ht="25" hidden="false" customHeight="true" outlineLevel="0" collapsed="false">
      <c r="A8" s="28"/>
      <c r="B8" s="29"/>
      <c r="C8" s="4"/>
      <c r="D8" s="4"/>
      <c r="E8" s="4"/>
      <c r="F8" s="30"/>
      <c r="G8" s="30"/>
      <c r="H8" s="31"/>
      <c r="I8" s="32"/>
      <c r="J8" s="4"/>
    </row>
    <row r="9" customFormat="false" ht="25" hidden="false" customHeight="true" outlineLevel="0" collapsed="false">
      <c r="A9" s="28"/>
      <c r="B9" s="29"/>
      <c r="C9" s="4"/>
      <c r="D9" s="4"/>
      <c r="E9" s="4"/>
      <c r="F9" s="30"/>
      <c r="G9" s="30"/>
      <c r="H9" s="31"/>
      <c r="I9" s="32"/>
      <c r="J9" s="4"/>
    </row>
    <row r="10" customFormat="false" ht="25" hidden="false" customHeight="true" outlineLevel="0" collapsed="false">
      <c r="A10" s="28"/>
      <c r="B10" s="29"/>
      <c r="C10" s="4"/>
      <c r="D10" s="4"/>
      <c r="E10" s="4"/>
      <c r="F10" s="30"/>
      <c r="G10" s="30"/>
      <c r="H10" s="31"/>
      <c r="I10" s="32"/>
      <c r="J10" s="4"/>
    </row>
    <row r="11" customFormat="false" ht="25" hidden="false" customHeight="true" outlineLevel="0" collapsed="false">
      <c r="A11" s="28"/>
      <c r="B11" s="29"/>
      <c r="C11" s="4"/>
      <c r="D11" s="4"/>
      <c r="E11" s="4"/>
      <c r="F11" s="30"/>
      <c r="G11" s="30"/>
      <c r="H11" s="31"/>
      <c r="I11" s="32"/>
      <c r="J11" s="4"/>
    </row>
    <row r="12" customFormat="false" ht="25" hidden="false" customHeight="true" outlineLevel="0" collapsed="false">
      <c r="A12" s="28"/>
      <c r="B12" s="29"/>
      <c r="C12" s="4"/>
      <c r="D12" s="4"/>
      <c r="E12" s="4"/>
      <c r="F12" s="30"/>
      <c r="G12" s="30"/>
      <c r="H12" s="31"/>
      <c r="I12" s="32"/>
      <c r="J12" s="4"/>
    </row>
    <row r="13" customFormat="false" ht="25" hidden="false" customHeight="true" outlineLevel="0" collapsed="false">
      <c r="A13" s="28"/>
      <c r="B13" s="29"/>
      <c r="C13" s="4"/>
      <c r="D13" s="4"/>
      <c r="E13" s="4"/>
      <c r="F13" s="30"/>
      <c r="G13" s="30"/>
      <c r="H13" s="31"/>
      <c r="I13" s="32"/>
      <c r="J13" s="4"/>
    </row>
    <row r="14" customFormat="false" ht="25" hidden="false" customHeight="true" outlineLevel="0" collapsed="false">
      <c r="A14" s="28"/>
      <c r="B14" s="29"/>
      <c r="C14" s="4"/>
      <c r="D14" s="4"/>
      <c r="E14" s="4"/>
      <c r="F14" s="30"/>
      <c r="G14" s="30"/>
      <c r="H14" s="31"/>
      <c r="I14" s="32"/>
      <c r="J14" s="4"/>
    </row>
    <row r="15" customFormat="false" ht="25" hidden="false" customHeight="true" outlineLevel="0" collapsed="false">
      <c r="A15" s="28"/>
      <c r="B15" s="29"/>
      <c r="C15" s="4"/>
      <c r="D15" s="4"/>
      <c r="E15" s="4"/>
      <c r="F15" s="30"/>
      <c r="G15" s="30"/>
      <c r="H15" s="31"/>
      <c r="I15" s="32"/>
      <c r="J15" s="4"/>
    </row>
    <row r="16" customFormat="false" ht="25" hidden="false" customHeight="true" outlineLevel="0" collapsed="false">
      <c r="A16" s="28"/>
      <c r="B16" s="29"/>
      <c r="C16" s="4"/>
      <c r="D16" s="4"/>
      <c r="E16" s="4"/>
      <c r="F16" s="30"/>
      <c r="G16" s="30"/>
      <c r="H16" s="31"/>
      <c r="I16" s="32"/>
      <c r="J16" s="4"/>
    </row>
    <row r="17" customFormat="false" ht="25" hidden="false" customHeight="true" outlineLevel="0" collapsed="false">
      <c r="A17" s="28"/>
      <c r="B17" s="29"/>
      <c r="C17" s="4"/>
      <c r="D17" s="4"/>
      <c r="E17" s="4"/>
      <c r="F17" s="30"/>
      <c r="G17" s="30"/>
      <c r="H17" s="31"/>
      <c r="I17" s="32"/>
      <c r="J17" s="4"/>
    </row>
    <row r="18" customFormat="false" ht="25" hidden="false" customHeight="true" outlineLevel="0" collapsed="false">
      <c r="A18" s="28"/>
      <c r="B18" s="29"/>
      <c r="C18" s="4"/>
      <c r="D18" s="4"/>
      <c r="E18" s="4"/>
      <c r="F18" s="30"/>
      <c r="G18" s="30"/>
      <c r="H18" s="31"/>
      <c r="I18" s="32"/>
      <c r="J18" s="4"/>
    </row>
    <row r="19" customFormat="false" ht="25" hidden="false" customHeight="true" outlineLevel="0" collapsed="false">
      <c r="A19" s="28"/>
      <c r="B19" s="29"/>
      <c r="C19" s="4"/>
      <c r="D19" s="4"/>
      <c r="E19" s="4"/>
      <c r="F19" s="30"/>
      <c r="G19" s="30"/>
      <c r="H19" s="31"/>
      <c r="I19" s="32"/>
      <c r="J19" s="4"/>
    </row>
    <row r="20" customFormat="false" ht="25" hidden="false" customHeight="true" outlineLevel="0" collapsed="false">
      <c r="A20" s="28"/>
      <c r="B20" s="29"/>
      <c r="C20" s="4"/>
      <c r="D20" s="4"/>
      <c r="E20" s="4"/>
      <c r="F20" s="30"/>
      <c r="G20" s="30"/>
      <c r="H20" s="31"/>
      <c r="I20" s="32"/>
      <c r="J20" s="4"/>
    </row>
    <row r="21" customFormat="false" ht="25" hidden="false" customHeight="true" outlineLevel="0" collapsed="false">
      <c r="A21" s="28"/>
      <c r="B21" s="29"/>
      <c r="C21" s="4"/>
      <c r="D21" s="4"/>
      <c r="E21" s="4"/>
      <c r="F21" s="30"/>
      <c r="G21" s="30"/>
      <c r="H21" s="31"/>
      <c r="I21" s="32"/>
      <c r="J21" s="4"/>
    </row>
    <row r="22" customFormat="false" ht="25" hidden="false" customHeight="true" outlineLevel="0" collapsed="false">
      <c r="A22" s="28"/>
      <c r="B22" s="29"/>
      <c r="C22" s="4"/>
      <c r="D22" s="4"/>
      <c r="E22" s="4"/>
      <c r="F22" s="30"/>
      <c r="G22" s="30"/>
      <c r="H22" s="31"/>
      <c r="I22" s="32"/>
      <c r="J22" s="4"/>
    </row>
    <row r="23" customFormat="false" ht="25" hidden="false" customHeight="true" outlineLevel="0" collapsed="false">
      <c r="A23" s="28"/>
      <c r="B23" s="29"/>
      <c r="C23" s="4"/>
      <c r="D23" s="4"/>
      <c r="E23" s="4"/>
      <c r="F23" s="30"/>
      <c r="G23" s="30"/>
      <c r="H23" s="31"/>
      <c r="I23" s="32"/>
      <c r="J23" s="4"/>
    </row>
    <row r="24" customFormat="false" ht="25" hidden="false" customHeight="true" outlineLevel="0" collapsed="false">
      <c r="A24" s="28"/>
      <c r="B24" s="29"/>
      <c r="C24" s="4"/>
      <c r="D24" s="4"/>
      <c r="E24" s="4"/>
      <c r="F24" s="30"/>
      <c r="G24" s="30"/>
      <c r="H24" s="31"/>
      <c r="I24" s="32"/>
      <c r="J24" s="4"/>
    </row>
    <row r="25" customFormat="false" ht="25" hidden="false" customHeight="true" outlineLevel="0" collapsed="false">
      <c r="A25" s="28"/>
      <c r="B25" s="29"/>
      <c r="C25" s="4"/>
      <c r="D25" s="4"/>
      <c r="E25" s="4"/>
      <c r="F25" s="30"/>
      <c r="G25" s="30"/>
      <c r="H25" s="31"/>
      <c r="I25" s="32"/>
      <c r="J25" s="4"/>
    </row>
    <row r="26" customFormat="false" ht="25" hidden="false" customHeight="true" outlineLevel="0" collapsed="false">
      <c r="A26" s="28"/>
      <c r="B26" s="29"/>
      <c r="C26" s="4"/>
      <c r="D26" s="4"/>
      <c r="E26" s="4"/>
      <c r="F26" s="30"/>
      <c r="G26" s="30"/>
      <c r="H26" s="31"/>
      <c r="I26" s="32"/>
      <c r="J26" s="4"/>
    </row>
    <row r="27" customFormat="false" ht="25" hidden="false" customHeight="true" outlineLevel="0" collapsed="false">
      <c r="A27" s="28"/>
      <c r="B27" s="29"/>
      <c r="C27" s="4"/>
      <c r="D27" s="4"/>
      <c r="E27" s="4"/>
      <c r="F27" s="30"/>
      <c r="G27" s="30"/>
      <c r="H27" s="31"/>
      <c r="I27" s="32"/>
      <c r="J27" s="4"/>
    </row>
    <row r="28" customFormat="false" ht="25" hidden="false" customHeight="true" outlineLevel="0" collapsed="false">
      <c r="A28" s="28"/>
      <c r="B28" s="29"/>
      <c r="C28" s="4"/>
      <c r="D28" s="4"/>
      <c r="E28" s="4"/>
      <c r="F28" s="30"/>
      <c r="G28" s="30"/>
      <c r="H28" s="31"/>
      <c r="I28" s="32"/>
      <c r="J28" s="4"/>
    </row>
    <row r="29" customFormat="false" ht="25" hidden="false" customHeight="true" outlineLevel="0" collapsed="false">
      <c r="A29" s="28"/>
      <c r="B29" s="29"/>
      <c r="C29" s="4"/>
      <c r="D29" s="4"/>
      <c r="E29" s="4"/>
      <c r="F29" s="30"/>
      <c r="G29" s="30"/>
      <c r="H29" s="31"/>
      <c r="I29" s="32"/>
      <c r="J29" s="4"/>
    </row>
    <row r="30" customFormat="false" ht="25" hidden="false" customHeight="true" outlineLevel="0" collapsed="false">
      <c r="A30" s="28"/>
      <c r="B30" s="29"/>
      <c r="C30" s="4"/>
      <c r="D30" s="4"/>
      <c r="E30" s="4"/>
      <c r="F30" s="30"/>
      <c r="G30" s="30"/>
      <c r="H30" s="31"/>
      <c r="I30" s="32"/>
      <c r="J30" s="4"/>
    </row>
    <row r="31" customFormat="false" ht="25" hidden="false" customHeight="true" outlineLevel="0" collapsed="false">
      <c r="A31" s="28"/>
      <c r="B31" s="29"/>
      <c r="C31" s="4"/>
      <c r="D31" s="4"/>
      <c r="E31" s="4"/>
      <c r="F31" s="30"/>
      <c r="G31" s="30"/>
      <c r="H31" s="31"/>
      <c r="I31" s="32"/>
      <c r="J31" s="4"/>
    </row>
    <row r="32" customFormat="false" ht="25" hidden="false" customHeight="true" outlineLevel="0" collapsed="false">
      <c r="A32" s="28"/>
      <c r="B32" s="29"/>
      <c r="C32" s="4"/>
      <c r="D32" s="4"/>
      <c r="E32" s="4"/>
      <c r="F32" s="30"/>
      <c r="G32" s="30"/>
      <c r="H32" s="31"/>
      <c r="I32" s="32"/>
      <c r="J32" s="4"/>
    </row>
    <row r="33" customFormat="false" ht="25" hidden="false" customHeight="true" outlineLevel="0" collapsed="false">
      <c r="A33" s="28"/>
      <c r="B33" s="29"/>
      <c r="C33" s="4"/>
      <c r="D33" s="4"/>
      <c r="E33" s="4"/>
      <c r="F33" s="30"/>
      <c r="G33" s="30"/>
      <c r="H33" s="31"/>
      <c r="I33" s="32"/>
      <c r="J33" s="4"/>
    </row>
    <row r="34" customFormat="false" ht="25" hidden="false" customHeight="true" outlineLevel="0" collapsed="false">
      <c r="A34" s="28"/>
      <c r="B34" s="29"/>
      <c r="C34" s="4"/>
      <c r="D34" s="4"/>
      <c r="E34" s="4"/>
      <c r="F34" s="30"/>
      <c r="G34" s="30"/>
      <c r="H34" s="31"/>
      <c r="I34" s="32"/>
      <c r="J34" s="4"/>
    </row>
    <row r="35" customFormat="false" ht="25" hidden="false" customHeight="true" outlineLevel="0" collapsed="false">
      <c r="A35" s="28"/>
      <c r="B35" s="29"/>
      <c r="C35" s="4"/>
      <c r="D35" s="4"/>
      <c r="E35" s="4"/>
      <c r="F35" s="30"/>
      <c r="G35" s="30"/>
      <c r="H35" s="31"/>
      <c r="I35" s="32"/>
      <c r="J35" s="4"/>
    </row>
    <row r="36" customFormat="false" ht="25" hidden="false" customHeight="true" outlineLevel="0" collapsed="false">
      <c r="A36" s="28"/>
      <c r="B36" s="29"/>
      <c r="C36" s="4"/>
      <c r="D36" s="4"/>
      <c r="E36" s="4"/>
      <c r="F36" s="30"/>
      <c r="G36" s="30"/>
      <c r="H36" s="31"/>
      <c r="I36" s="32"/>
      <c r="J36" s="4"/>
    </row>
    <row r="37" customFormat="false" ht="25" hidden="false" customHeight="true" outlineLevel="0" collapsed="false">
      <c r="A37" s="28"/>
      <c r="B37" s="29"/>
      <c r="C37" s="4"/>
      <c r="D37" s="4"/>
      <c r="E37" s="4"/>
      <c r="F37" s="30"/>
      <c r="G37" s="30"/>
      <c r="H37" s="31"/>
      <c r="I37" s="32"/>
      <c r="J37" s="4"/>
    </row>
    <row r="38" customFormat="false" ht="25" hidden="false" customHeight="true" outlineLevel="0" collapsed="false">
      <c r="A38" s="28"/>
      <c r="B38" s="29"/>
      <c r="C38" s="4"/>
      <c r="D38" s="4"/>
      <c r="E38" s="4"/>
      <c r="F38" s="30"/>
      <c r="G38" s="30"/>
      <c r="H38" s="31"/>
      <c r="I38" s="32"/>
      <c r="J38" s="4"/>
    </row>
    <row r="39" customFormat="false" ht="25" hidden="false" customHeight="true" outlineLevel="0" collapsed="false">
      <c r="A39" s="28"/>
      <c r="B39" s="29"/>
      <c r="C39" s="4"/>
      <c r="D39" s="4"/>
      <c r="E39" s="4"/>
      <c r="F39" s="30"/>
      <c r="G39" s="30"/>
      <c r="H39" s="31"/>
      <c r="I39" s="32"/>
      <c r="J39" s="4"/>
    </row>
    <row r="40" customFormat="false" ht="25" hidden="false" customHeight="true" outlineLevel="0" collapsed="false">
      <c r="A40" s="28"/>
      <c r="B40" s="29"/>
      <c r="C40" s="4"/>
      <c r="D40" s="4"/>
      <c r="E40" s="4"/>
      <c r="F40" s="30"/>
      <c r="G40" s="30"/>
      <c r="H40" s="31"/>
      <c r="I40" s="32"/>
      <c r="J40" s="4"/>
    </row>
    <row r="41" customFormat="false" ht="25" hidden="false" customHeight="true" outlineLevel="0" collapsed="false">
      <c r="A41" s="28"/>
      <c r="B41" s="29"/>
      <c r="C41" s="4"/>
      <c r="D41" s="4"/>
      <c r="E41" s="4"/>
      <c r="F41" s="30"/>
      <c r="G41" s="30"/>
      <c r="H41" s="31"/>
      <c r="I41" s="32"/>
      <c r="J41" s="4"/>
    </row>
    <row r="42" customFormat="false" ht="25" hidden="false" customHeight="true" outlineLevel="0" collapsed="false">
      <c r="A42" s="28"/>
      <c r="B42" s="29"/>
      <c r="C42" s="4"/>
      <c r="D42" s="4"/>
      <c r="E42" s="4"/>
      <c r="F42" s="30"/>
      <c r="G42" s="30"/>
      <c r="H42" s="31"/>
      <c r="I42" s="32"/>
      <c r="J42" s="4"/>
    </row>
    <row r="43" customFormat="false" ht="25" hidden="false" customHeight="true" outlineLevel="0" collapsed="false">
      <c r="A43" s="28"/>
      <c r="B43" s="29"/>
      <c r="C43" s="4"/>
      <c r="D43" s="4"/>
      <c r="E43" s="4"/>
      <c r="F43" s="30"/>
      <c r="G43" s="30"/>
      <c r="H43" s="31"/>
      <c r="I43" s="32"/>
      <c r="J43" s="4"/>
    </row>
    <row r="44" customFormat="false" ht="25" hidden="false" customHeight="true" outlineLevel="0" collapsed="false">
      <c r="A44" s="28"/>
      <c r="B44" s="29"/>
      <c r="C44" s="4"/>
      <c r="D44" s="4"/>
      <c r="E44" s="4"/>
      <c r="F44" s="30"/>
      <c r="G44" s="30"/>
      <c r="H44" s="31"/>
      <c r="I44" s="32"/>
      <c r="J44" s="4"/>
    </row>
    <row r="45" customFormat="false" ht="25" hidden="false" customHeight="true" outlineLevel="0" collapsed="false">
      <c r="A45" s="28"/>
      <c r="B45" s="29"/>
      <c r="C45" s="4"/>
      <c r="D45" s="4"/>
      <c r="E45" s="4"/>
      <c r="F45" s="30"/>
      <c r="G45" s="30"/>
      <c r="H45" s="31"/>
      <c r="I45" s="32"/>
      <c r="J45" s="4"/>
    </row>
    <row r="46" customFormat="false" ht="25" hidden="false" customHeight="true" outlineLevel="0" collapsed="false">
      <c r="A46" s="28"/>
      <c r="B46" s="29"/>
      <c r="C46" s="4"/>
      <c r="D46" s="4"/>
      <c r="E46" s="4"/>
      <c r="F46" s="30"/>
      <c r="G46" s="30"/>
      <c r="H46" s="31"/>
      <c r="I46" s="32"/>
      <c r="J46" s="4"/>
    </row>
    <row r="47" customFormat="false" ht="25" hidden="false" customHeight="true" outlineLevel="0" collapsed="false">
      <c r="A47" s="28"/>
      <c r="B47" s="29"/>
      <c r="C47" s="4"/>
      <c r="D47" s="4"/>
      <c r="E47" s="4"/>
      <c r="F47" s="30"/>
      <c r="G47" s="30"/>
      <c r="H47" s="31"/>
      <c r="I47" s="32"/>
      <c r="J47" s="4"/>
    </row>
    <row r="48" customFormat="false" ht="25" hidden="false" customHeight="true" outlineLevel="0" collapsed="false">
      <c r="A48" s="28"/>
      <c r="B48" s="29"/>
      <c r="C48" s="4"/>
      <c r="D48" s="4"/>
      <c r="E48" s="4"/>
      <c r="F48" s="30"/>
      <c r="G48" s="30"/>
      <c r="H48" s="31"/>
      <c r="I48" s="32"/>
      <c r="J48" s="4"/>
    </row>
    <row r="49" customFormat="false" ht="25" hidden="false" customHeight="true" outlineLevel="0" collapsed="false">
      <c r="A49" s="28"/>
      <c r="B49" s="29"/>
      <c r="C49" s="4"/>
      <c r="D49" s="4"/>
      <c r="E49" s="4"/>
      <c r="F49" s="30"/>
      <c r="G49" s="30"/>
      <c r="H49" s="31"/>
      <c r="I49" s="32"/>
      <c r="J49" s="4"/>
    </row>
    <row r="50" customFormat="false" ht="25" hidden="false" customHeight="true" outlineLevel="0" collapsed="false">
      <c r="A50" s="28"/>
      <c r="B50" s="29"/>
      <c r="C50" s="4"/>
      <c r="D50" s="4"/>
      <c r="E50" s="4"/>
      <c r="F50" s="30"/>
      <c r="G50" s="30"/>
      <c r="H50" s="31"/>
      <c r="I50" s="32"/>
      <c r="J50" s="4"/>
    </row>
    <row r="51" customFormat="false" ht="25" hidden="false" customHeight="true" outlineLevel="0" collapsed="false">
      <c r="A51" s="28"/>
      <c r="B51" s="29"/>
      <c r="C51" s="4"/>
      <c r="D51" s="4"/>
      <c r="E51" s="4"/>
      <c r="F51" s="30"/>
      <c r="G51" s="30"/>
      <c r="H51" s="31"/>
      <c r="I51" s="32"/>
      <c r="J51" s="4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995A0"/>
    <pageSetUpPr fitToPage="fals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5"/>
    <col collapsed="false" customWidth="true" hidden="false" outlineLevel="0" max="2" min="2" style="0" width="106"/>
  </cols>
  <sheetData>
    <row r="1" customFormat="false" ht="25" hidden="false" customHeight="true" outlineLevel="0" collapsed="false">
      <c r="A1" s="4"/>
      <c r="B1" s="4"/>
    </row>
    <row r="2" customFormat="false" ht="25" hidden="false" customHeight="true" outlineLevel="0" collapsed="false">
      <c r="A2" s="33" t="s">
        <v>40</v>
      </c>
      <c r="B2" s="4"/>
    </row>
    <row r="3" customFormat="false" ht="25" hidden="false" customHeight="true" outlineLevel="0" collapsed="false">
      <c r="A3" s="4"/>
      <c r="B3" s="4"/>
    </row>
    <row r="4" customFormat="false" ht="30" hidden="false" customHeight="true" outlineLevel="0" collapsed="false">
      <c r="A4" s="15" t="s">
        <v>41</v>
      </c>
      <c r="B4" s="34" t="s">
        <v>42</v>
      </c>
    </row>
    <row r="5" customFormat="false" ht="30" hidden="false" customHeight="true" outlineLevel="0" collapsed="false">
      <c r="A5" s="35" t="s">
        <v>43</v>
      </c>
      <c r="B5" s="34" t="s">
        <v>44</v>
      </c>
    </row>
    <row r="6" customFormat="false" ht="30" hidden="false" customHeight="true" outlineLevel="0" collapsed="false">
      <c r="A6" s="36" t="s">
        <v>45</v>
      </c>
      <c r="B6" s="34" t="s">
        <v>46</v>
      </c>
    </row>
    <row r="7" customFormat="false" ht="30" hidden="false" customHeight="true" outlineLevel="0" collapsed="false">
      <c r="A7" s="15" t="s">
        <v>47</v>
      </c>
      <c r="B7" s="34" t="s">
        <v>48</v>
      </c>
    </row>
    <row r="8" customFormat="false" ht="30" hidden="false" customHeight="true" outlineLevel="0" collapsed="false">
      <c r="A8" s="15" t="s">
        <v>49</v>
      </c>
      <c r="B8" s="34" t="s">
        <v>50</v>
      </c>
    </row>
    <row r="9" customFormat="false" ht="30" hidden="false" customHeight="true" outlineLevel="0" collapsed="false">
      <c r="A9" s="15" t="s">
        <v>51</v>
      </c>
      <c r="B9" s="34" t="s">
        <v>52</v>
      </c>
    </row>
    <row r="10" customFormat="false" ht="30" hidden="false" customHeight="true" outlineLevel="0" collapsed="false">
      <c r="A10" s="37" t="s">
        <v>53</v>
      </c>
      <c r="B10" s="34" t="s">
        <v>54</v>
      </c>
    </row>
    <row r="11" customFormat="false" ht="30" hidden="false" customHeight="true" outlineLevel="0" collapsed="false">
      <c r="A11" s="15" t="s">
        <v>55</v>
      </c>
      <c r="B11" s="34" t="s">
        <v>56</v>
      </c>
    </row>
    <row r="12" customFormat="false" ht="30" hidden="false" customHeight="true" outlineLevel="0" collapsed="false">
      <c r="A12" s="15" t="s">
        <v>57</v>
      </c>
      <c r="B12" s="34" t="s">
        <v>58</v>
      </c>
    </row>
    <row r="13" customFormat="false" ht="30" hidden="false" customHeight="true" outlineLevel="0" collapsed="false">
      <c r="A13" s="15" t="s">
        <v>59</v>
      </c>
      <c r="B13" s="34" t="s">
        <v>60</v>
      </c>
    </row>
    <row r="14" customFormat="false" ht="30" hidden="false" customHeight="true" outlineLevel="0" collapsed="false">
      <c r="A14" s="15" t="s">
        <v>61</v>
      </c>
      <c r="B14" s="34" t="s">
        <v>62</v>
      </c>
    </row>
    <row r="15" customFormat="false" ht="30" hidden="false" customHeight="true" outlineLevel="0" collapsed="false">
      <c r="A15" s="15" t="s">
        <v>63</v>
      </c>
      <c r="B15" s="34" t="s">
        <v>64</v>
      </c>
    </row>
    <row r="16" customFormat="false" ht="30" hidden="false" customHeight="true" outlineLevel="0" collapsed="false">
      <c r="A16" s="15" t="s">
        <v>65</v>
      </c>
      <c r="B16" s="34" t="s">
        <v>66</v>
      </c>
    </row>
    <row r="17" customFormat="false" ht="30" hidden="false" customHeight="true" outlineLevel="0" collapsed="false">
      <c r="A17" s="15" t="s">
        <v>67</v>
      </c>
      <c r="B17" s="34" t="s">
        <v>68</v>
      </c>
    </row>
    <row r="18" customFormat="false" ht="30" hidden="false" customHeight="true" outlineLevel="0" collapsed="false">
      <c r="A18" s="15" t="s">
        <v>69</v>
      </c>
      <c r="B18" s="38" t="s">
        <v>70</v>
      </c>
    </row>
    <row r="19" customFormat="false" ht="30" hidden="false" customHeight="true" outlineLevel="0" collapsed="false">
      <c r="A19" s="15" t="s">
        <v>71</v>
      </c>
      <c r="B19" s="34" t="s">
        <v>72</v>
      </c>
    </row>
    <row r="20" customFormat="false" ht="25" hidden="false" customHeight="true" outlineLevel="0" collapsed="false">
      <c r="A20" s="4"/>
      <c r="B20" s="4"/>
    </row>
    <row r="21" customFormat="false" ht="25" hidden="false" customHeight="true" outlineLevel="0" collapsed="false">
      <c r="A21" s="4"/>
      <c r="B21" s="4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