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出力" sheetId="1" state="visible" r:id="rId3"/>
    <sheet name="期待" sheetId="2" state="visible" r:id="rId4"/>
    <sheet name="基準" sheetId="3" state="visible" r:id="rId5"/>
    <sheet name="凡例" sheetId="4" state="visible" r:id="rId6"/>
    <sheet name="原出力" sheetId="5" state="visible" r:id="rId7"/>
    <sheet name="使い方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<sst xmlns="http://schemas.openxmlformats.org/spreadsheetml/2006/main" count="116" uniqueCount="74">
  <si>
    <t xml:space="preserve">ID</t>
  </si>
  <si>
    <t xml:space="preserve">点検日</t>
  </si>
  <si>
    <t xml:space="preserve">設備名</t>
  </si>
  <si>
    <t xml:space="preserve">点検項目</t>
  </si>
  <si>
    <t xml:space="preserve">結果</t>
  </si>
  <si>
    <t xml:space="preserve">測定値</t>
  </si>
  <si>
    <t xml:space="preserve">単位</t>
  </si>
  <si>
    <t xml:space="preserve">点検者</t>
  </si>
  <si>
    <t xml:space="preserve">備考</t>
  </si>
  <si>
    <r>
      <rPr>
        <b val="true"/>
        <sz val="10"/>
        <color rgb="FFFFFFFF"/>
        <rFont val="Arial"/>
        <family val="0"/>
        <charset val="1"/>
      </rPr>
      <t xml:space="preserve">ID</t>
    </r>
    <r>
      <rPr>
        <b val="true"/>
        <sz val="10"/>
        <color rgb="FFFFFFFF"/>
        <rFont val="Noto Sans CJK SC"/>
        <family val="2"/>
      </rPr>
      <t xml:space="preserve">照合</t>
    </r>
  </si>
  <si>
    <t xml:space="preserve">印</t>
  </si>
  <si>
    <t xml:space="preserve">設備・項目名</t>
  </si>
  <si>
    <t xml:space="preserve">基準の位置</t>
  </si>
  <si>
    <t xml:space="preserve">設定</t>
  </si>
  <si>
    <t xml:space="preserve">I20261003-01-001</t>
  </si>
  <si>
    <t xml:space="preserve">１号機</t>
  </si>
  <si>
    <t xml:space="preserve">圧力</t>
  </si>
  <si>
    <t xml:space="preserve">○</t>
  </si>
  <si>
    <t xml:space="preserve">MPa</t>
  </si>
  <si>
    <t xml:space="preserve">山田　一郎</t>
  </si>
  <si>
    <t xml:space="preserve">I20261003-01-002</t>
  </si>
  <si>
    <r>
      <rPr>
        <sz val="10"/>
        <color rgb="FF253342"/>
        <rFont val="Arial"/>
        <family val="0"/>
        <charset val="1"/>
      </rPr>
      <t xml:space="preserve">1</t>
    </r>
    <r>
      <rPr>
        <sz val="10"/>
        <color rgb="FF253342"/>
        <rFont val="Noto Sans CJK SC"/>
        <family val="2"/>
      </rPr>
      <t xml:space="preserve">号機</t>
    </r>
  </si>
  <si>
    <t xml:space="preserve">温度</t>
  </si>
  <si>
    <t xml:space="preserve">℃</t>
  </si>
  <si>
    <t xml:space="preserve">行照合</t>
  </si>
  <si>
    <t xml:space="preserve">次の確認</t>
  </si>
  <si>
    <t xml:space="preserve">原本の位置</t>
  </si>
  <si>
    <t xml:space="preserve">扱い</t>
  </si>
  <si>
    <t xml:space="preserve">出現数</t>
  </si>
  <si>
    <t xml:space="preserve">照合結果</t>
  </si>
  <si>
    <r>
      <rPr>
        <sz val="10"/>
        <color rgb="FF253342"/>
        <rFont val="Arial"/>
        <family val="0"/>
        <charset val="1"/>
      </rPr>
      <t xml:space="preserve">1</t>
    </r>
    <r>
      <rPr>
        <sz val="10"/>
        <color rgb="FF253342"/>
        <rFont val="Noto Sans CJK SC"/>
        <family val="2"/>
      </rPr>
      <t xml:space="preserve">ページ・項目</t>
    </r>
    <r>
      <rPr>
        <sz val="10"/>
        <color rgb="FF253342"/>
        <rFont val="Arial"/>
        <family val="0"/>
        <charset val="1"/>
      </rPr>
      <t xml:space="preserve">1</t>
    </r>
    <r>
      <rPr>
        <sz val="10"/>
        <color rgb="FF253342"/>
        <rFont val="Noto Sans CJK SC"/>
        <family val="2"/>
      </rPr>
      <t xml:space="preserve">（圧力）</t>
    </r>
  </si>
  <si>
    <t xml:space="preserve">必須</t>
  </si>
  <si>
    <r>
      <rPr>
        <sz val="10"/>
        <color rgb="FF253342"/>
        <rFont val="Arial"/>
        <family val="0"/>
        <charset val="1"/>
      </rPr>
      <t xml:space="preserve">1</t>
    </r>
    <r>
      <rPr>
        <sz val="10"/>
        <color rgb="FF253342"/>
        <rFont val="Noto Sans CJK SC"/>
        <family val="2"/>
      </rPr>
      <t xml:space="preserve">ページ・項目</t>
    </r>
    <r>
      <rPr>
        <sz val="10"/>
        <color rgb="FF253342"/>
        <rFont val="Arial"/>
        <family val="0"/>
        <charset val="1"/>
      </rPr>
      <t xml:space="preserve">2</t>
    </r>
    <r>
      <rPr>
        <sz val="10"/>
        <color rgb="FF253342"/>
        <rFont val="Noto Sans CJK SC"/>
        <family val="2"/>
      </rPr>
      <t xml:space="preserve">（温度）</t>
    </r>
  </si>
  <si>
    <t xml:space="preserve">項目名</t>
  </si>
  <si>
    <t xml:space="preserve">測定</t>
  </si>
  <si>
    <t xml:space="preserve">下限</t>
  </si>
  <si>
    <t xml:space="preserve">上限</t>
  </si>
  <si>
    <t xml:space="preserve">要</t>
  </si>
  <si>
    <t xml:space="preserve">×</t>
  </si>
  <si>
    <t xml:space="preserve">／</t>
  </si>
  <si>
    <t xml:space="preserve">原出力の控え（架空の正常データ）</t>
  </si>
  <si>
    <t xml:space="preserve">点検表の照合見本</t>
  </si>
  <si>
    <t xml:space="preserve">用途</t>
  </si>
  <si>
    <r>
      <rPr>
        <sz val="10"/>
        <color rgb="FF253342"/>
        <rFont val="Noto Sans CJK SC"/>
        <family val="2"/>
      </rPr>
      <t xml:space="preserve">架空の正常データを使った、帳票</t>
    </r>
    <r>
      <rPr>
        <sz val="10"/>
        <color rgb="FF253342"/>
        <rFont val="Arial"/>
        <family val="0"/>
        <charset val="1"/>
      </rPr>
      <t xml:space="preserve">1</t>
    </r>
    <r>
      <rPr>
        <sz val="10"/>
        <color rgb="FF253342"/>
        <rFont val="Noto Sans CJK SC"/>
        <family val="2"/>
      </rPr>
      <t xml:space="preserve">枚・最大</t>
    </r>
    <r>
      <rPr>
        <sz val="10"/>
        <color rgb="FF253342"/>
        <rFont val="Arial"/>
        <family val="0"/>
        <charset val="1"/>
      </rPr>
      <t xml:space="preserve">50</t>
    </r>
    <r>
      <rPr>
        <sz val="10"/>
        <color rgb="FF253342"/>
        <rFont val="Noto Sans CJK SC"/>
        <family val="2"/>
      </rPr>
      <t xml:space="preserve">行の照合見本です。</t>
    </r>
  </si>
  <si>
    <t xml:space="preserve">黄色のセル</t>
  </si>
  <si>
    <t xml:space="preserve">手入力・貼り付け用。数式セルを上書きしないでください。</t>
  </si>
  <si>
    <t xml:space="preserve">灰色のセル</t>
  </si>
  <si>
    <r>
      <rPr>
        <sz val="10"/>
        <color rgb="FF253342"/>
        <rFont val="Noto Sans CJK SC"/>
        <family val="2"/>
      </rPr>
      <t xml:space="preserve">判定・比較用の数式。必要な数式は</t>
    </r>
    <r>
      <rPr>
        <sz val="10"/>
        <color rgb="FF253342"/>
        <rFont val="Arial"/>
        <family val="0"/>
        <charset val="1"/>
      </rPr>
      <t xml:space="preserve">2</t>
    </r>
    <r>
      <rPr>
        <sz val="10"/>
        <color rgb="FF253342"/>
        <rFont val="Noto Sans CJK SC"/>
        <family val="2"/>
      </rPr>
      <t xml:space="preserve">〜</t>
    </r>
    <r>
      <rPr>
        <sz val="10"/>
        <color rgb="FF253342"/>
        <rFont val="Arial"/>
        <family val="0"/>
        <charset val="1"/>
      </rPr>
      <t xml:space="preserve">51</t>
    </r>
    <r>
      <rPr>
        <sz val="10"/>
        <color rgb="FF253342"/>
        <rFont val="Noto Sans CJK SC"/>
        <family val="2"/>
      </rPr>
      <t xml:space="preserve">行目へ入力済みです。</t>
    </r>
  </si>
  <si>
    <t xml:space="preserve">原出力</t>
  </si>
  <si>
    <t xml:space="preserve">最初に受け取った表を値で残す控えです。訂正は「出力」で行います。</t>
  </si>
  <si>
    <t xml:space="preserve">期待</t>
  </si>
  <si>
    <r>
      <rPr>
        <sz val="10"/>
        <color rgb="FF253342"/>
        <rFont val="Noto Sans CJK SC"/>
        <family val="2"/>
      </rPr>
      <t xml:space="preserve">原本を人が見て</t>
    </r>
    <r>
      <rPr>
        <sz val="10"/>
        <color rgb="FF253342"/>
        <rFont val="Arial"/>
        <family val="0"/>
        <charset val="1"/>
      </rPr>
      <t xml:space="preserve">ID</t>
    </r>
    <r>
      <rPr>
        <sz val="10"/>
        <color rgb="FF253342"/>
        <rFont val="Noto Sans CJK SC"/>
        <family val="2"/>
      </rPr>
      <t xml:space="preserve">・原本位置・扱いを登録します。</t>
    </r>
    <r>
      <rPr>
        <sz val="10"/>
        <color rgb="FF253342"/>
        <rFont val="Arial"/>
        <family val="0"/>
        <charset val="1"/>
      </rPr>
      <t xml:space="preserve">AI</t>
    </r>
    <r>
      <rPr>
        <sz val="10"/>
        <color rgb="FF253342"/>
        <rFont val="Noto Sans CJK SC"/>
        <family val="2"/>
      </rPr>
      <t xml:space="preserve">出力から作りません。</t>
    </r>
  </si>
  <si>
    <t xml:space="preserve">入力の範囲</t>
  </si>
  <si>
    <r>
      <rPr>
        <sz val="10"/>
        <color rgb="FF253342"/>
        <rFont val="Noto Sans CJK SC"/>
        <family val="2"/>
      </rPr>
      <t xml:space="preserve">出力の</t>
    </r>
    <r>
      <rPr>
        <sz val="10"/>
        <color rgb="FF253342"/>
        <rFont val="Arial"/>
        <family val="0"/>
        <charset val="1"/>
      </rPr>
      <t xml:space="preserve">A:I</t>
    </r>
    <r>
      <rPr>
        <sz val="10"/>
        <color rgb="FF253342"/>
        <rFont val="Noto Sans CJK SC"/>
        <family val="2"/>
      </rPr>
      <t xml:space="preserve">列、期待の</t>
    </r>
    <r>
      <rPr>
        <sz val="10"/>
        <color rgb="FF253342"/>
        <rFont val="Arial"/>
        <family val="0"/>
        <charset val="1"/>
      </rPr>
      <t xml:space="preserve">A:C</t>
    </r>
    <r>
      <rPr>
        <sz val="10"/>
        <color rgb="FF253342"/>
        <rFont val="Noto Sans CJK SC"/>
        <family val="2"/>
      </rPr>
      <t xml:space="preserve">列、基準の</t>
    </r>
    <r>
      <rPr>
        <sz val="10"/>
        <color rgb="FF253342"/>
        <rFont val="Arial"/>
        <family val="0"/>
        <charset val="1"/>
      </rPr>
      <t xml:space="preserve">A:G</t>
    </r>
    <r>
      <rPr>
        <sz val="10"/>
        <color rgb="FF253342"/>
        <rFont val="Noto Sans CJK SC"/>
        <family val="2"/>
      </rPr>
      <t xml:space="preserve">列、凡例の</t>
    </r>
    <r>
      <rPr>
        <sz val="10"/>
        <color rgb="FF253342"/>
        <rFont val="Arial"/>
        <family val="0"/>
        <charset val="1"/>
      </rPr>
      <t xml:space="preserve">A</t>
    </r>
    <r>
      <rPr>
        <sz val="10"/>
        <color rgb="FF253342"/>
        <rFont val="Noto Sans CJK SC"/>
        <family val="2"/>
      </rPr>
      <t xml:space="preserve">列です。</t>
    </r>
  </si>
  <si>
    <r>
      <rPr>
        <b val="true"/>
        <sz val="10"/>
        <color rgb="FF29435B"/>
        <rFont val="Arial"/>
        <family val="0"/>
        <charset val="1"/>
      </rPr>
      <t xml:space="preserve">50</t>
    </r>
    <r>
      <rPr>
        <b val="true"/>
        <sz val="10"/>
        <color rgb="FF29435B"/>
        <rFont val="Noto Sans CJK SC"/>
        <family val="2"/>
      </rPr>
      <t xml:space="preserve">行の上限</t>
    </r>
  </si>
  <si>
    <r>
      <rPr>
        <sz val="10"/>
        <color rgb="FF253342"/>
        <rFont val="Noto Sans CJK SC"/>
        <family val="2"/>
      </rPr>
      <t xml:space="preserve">出力・期待・名簿・現場・基準・凡例は各</t>
    </r>
    <r>
      <rPr>
        <sz val="10"/>
        <color rgb="FF253342"/>
        <rFont val="Arial"/>
        <family val="0"/>
        <charset val="1"/>
      </rPr>
      <t xml:space="preserve">50</t>
    </r>
    <r>
      <rPr>
        <sz val="10"/>
        <color rgb="FF253342"/>
        <rFont val="Noto Sans CJK SC"/>
        <family val="2"/>
      </rPr>
      <t xml:space="preserve">件まで。</t>
    </r>
    <r>
      <rPr>
        <sz val="10"/>
        <color rgb="FF253342"/>
        <rFont val="Arial"/>
        <family val="0"/>
        <charset val="1"/>
      </rPr>
      <t xml:space="preserve">52</t>
    </r>
    <r>
      <rPr>
        <sz val="10"/>
        <color rgb="FF253342"/>
        <rFont val="Noto Sans CJK SC"/>
        <family val="2"/>
      </rPr>
      <t xml:space="preserve">行目以降は判定対象外です。</t>
    </r>
  </si>
  <si>
    <t xml:space="preserve">入力の型</t>
  </si>
  <si>
    <t xml:space="preserve">日付と測定値・上下限は数値で入力。単位は大文字・小文字も区別します。</t>
  </si>
  <si>
    <t xml:space="preserve">確認の順番</t>
  </si>
  <si>
    <r>
      <rPr>
        <sz val="10"/>
        <color rgb="FF253342"/>
        <rFont val="Noto Sans CJK SC"/>
        <family val="2"/>
      </rPr>
      <t xml:space="preserve">出力</t>
    </r>
    <r>
      <rPr>
        <sz val="10"/>
        <color rgb="FF253342"/>
        <rFont val="Arial"/>
        <family val="0"/>
        <charset val="1"/>
      </rPr>
      <t xml:space="preserve">T4</t>
    </r>
    <r>
      <rPr>
        <sz val="10"/>
        <color rgb="FF253342"/>
        <rFont val="Noto Sans CJK SC"/>
        <family val="2"/>
      </rPr>
      <t xml:space="preserve">の行照合を先に確認し、各行の</t>
    </r>
    <r>
      <rPr>
        <sz val="10"/>
        <color rgb="FF253342"/>
        <rFont val="Arial"/>
        <family val="0"/>
        <charset val="1"/>
      </rPr>
      <t xml:space="preserve">K:N</t>
    </r>
    <r>
      <rPr>
        <sz val="10"/>
        <color rgb="FF253342"/>
        <rFont val="Noto Sans CJK SC"/>
        <family val="2"/>
      </rPr>
      <t xml:space="preserve">列と</t>
    </r>
    <r>
      <rPr>
        <sz val="10"/>
        <color rgb="FF253342"/>
        <rFont val="Arial"/>
        <family val="0"/>
        <charset val="1"/>
      </rPr>
      <t xml:space="preserve">T6</t>
    </r>
    <r>
      <rPr>
        <sz val="10"/>
        <color rgb="FF253342"/>
        <rFont val="Noto Sans CJK SC"/>
        <family val="2"/>
      </rPr>
      <t xml:space="preserve">を確認します。</t>
    </r>
  </si>
  <si>
    <t xml:space="preserve">原本照合へ</t>
  </si>
  <si>
    <t xml:space="preserve">登録許可ではありません。登録に使うすべての欄を原本と比べます。</t>
  </si>
  <si>
    <t xml:space="preserve">訂正の記録</t>
  </si>
  <si>
    <t xml:space="preserve">訂正前後・確認者・日時を備考等に残します。警告のために基準を変えません。</t>
  </si>
  <si>
    <t xml:space="preserve">次の帳票</t>
  </si>
  <si>
    <r>
      <rPr>
        <sz val="10"/>
        <color rgb="FF253342"/>
        <rFont val="Noto Sans CJK SC"/>
        <family val="2"/>
      </rPr>
      <t xml:space="preserve">ブックをコピーして期待</t>
    </r>
    <r>
      <rPr>
        <sz val="10"/>
        <color rgb="FF253342"/>
        <rFont val="Arial"/>
        <family val="0"/>
        <charset val="1"/>
      </rPr>
      <t xml:space="preserve">ID</t>
    </r>
    <r>
      <rPr>
        <sz val="10"/>
        <color rgb="FF253342"/>
        <rFont val="Noto Sans CJK SC"/>
        <family val="2"/>
      </rPr>
      <t xml:space="preserve">と基準</t>
    </r>
    <r>
      <rPr>
        <sz val="10"/>
        <color rgb="FF253342"/>
        <rFont val="Arial"/>
        <family val="0"/>
        <charset val="1"/>
      </rPr>
      <t xml:space="preserve">ID</t>
    </r>
    <r>
      <rPr>
        <sz val="10"/>
        <color rgb="FF253342"/>
        <rFont val="Noto Sans CJK SC"/>
        <family val="2"/>
      </rPr>
      <t xml:space="preserve">を更新。同設備・同項目なら基準値の打ち直しは不要です。</t>
    </r>
  </si>
  <si>
    <t xml:space="preserve">欠落のテスト</t>
  </si>
  <si>
    <r>
      <rPr>
        <sz val="10"/>
        <color rgb="FF253342"/>
        <rFont val="Noto Sans CJK SC"/>
        <family val="2"/>
      </rPr>
      <t xml:space="preserve">コピーで出力</t>
    </r>
    <r>
      <rPr>
        <sz val="10"/>
        <color rgb="FF253342"/>
        <rFont val="Arial"/>
        <family val="0"/>
        <charset val="1"/>
      </rPr>
      <t xml:space="preserve">A3:I3</t>
    </r>
    <r>
      <rPr>
        <sz val="10"/>
        <color rgb="FF253342"/>
        <rFont val="Noto Sans CJK SC"/>
        <family val="2"/>
      </rPr>
      <t xml:space="preserve">の値だけを消すと、期待側の温度</t>
    </r>
    <r>
      <rPr>
        <sz val="10"/>
        <color rgb="FF253342"/>
        <rFont val="Arial"/>
        <family val="0"/>
        <charset val="1"/>
      </rPr>
      <t xml:space="preserve">ID</t>
    </r>
    <r>
      <rPr>
        <sz val="10"/>
        <color rgb="FF253342"/>
        <rFont val="Noto Sans CJK SC"/>
        <family val="2"/>
      </rPr>
      <t xml:space="preserve">は「欠落」、</t>
    </r>
    <r>
      <rPr>
        <sz val="10"/>
        <color rgb="FF253342"/>
        <rFont val="Arial"/>
        <family val="0"/>
        <charset val="1"/>
      </rPr>
      <t xml:space="preserve">T6</t>
    </r>
    <r>
      <rPr>
        <sz val="10"/>
        <color rgb="FF253342"/>
        <rFont val="Noto Sans CJK SC"/>
        <family val="2"/>
      </rPr>
      <t xml:space="preserve">は「修正待ち」です。</t>
    </r>
  </si>
  <si>
    <t xml:space="preserve">適用上の制限</t>
  </si>
  <si>
    <t xml:space="preserve">基準値は説明用で、実設備の安全基準ではありません。</t>
  </si>
  <si>
    <t xml:space="preserve">動作確認</t>
  </si>
  <si>
    <r>
      <rPr>
        <sz val="10"/>
        <color rgb="FF253342"/>
        <rFont val="Arial"/>
        <family val="0"/>
        <charset val="1"/>
      </rPr>
      <t xml:space="preserve">Excel</t>
    </r>
    <r>
      <rPr>
        <sz val="10"/>
        <color rgb="FF253342"/>
        <rFont val="Noto Sans CJK SC"/>
        <family val="2"/>
      </rPr>
      <t xml:space="preserve">実アプリでは未検証です。利用環境で再計算と判定の確認を行ってください。</t>
    </r>
  </si>
  <si>
    <t xml:space="preserve">接続</t>
  </si>
  <si>
    <t xml:space="preserve">外部リンク・マクロはありません。ローカルで使う編集可能な見本です。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</si>
</sst>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yyyy/mm/dd"/>
    <numFmt numFmtId="167" formatCode="0.00"/>
    <numFmt numFmtId="168" formatCode="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color rgb="FF253342"/>
      <name val="Arial"/>
      <family val="0"/>
      <charset val="1"/>
    </font>
    <font>
      <sz val="10"/>
      <color rgb="FF253342"/>
      <name val="Noto Sans CJK SC"/>
      <family val="2"/>
    </font>
    <font>
      <b val="true"/>
      <sz val="10"/>
      <color rgb="FF29435B"/>
      <name val="Noto Sans CJK SC"/>
      <family val="2"/>
    </font>
    <font>
      <b val="true"/>
      <sz val="11"/>
      <color rgb="FF29435B"/>
      <name val="Noto Sans CJK SC"/>
      <family val="2"/>
    </font>
    <font>
      <i val="true"/>
      <sz val="10"/>
      <color rgb="FF667789"/>
      <name val="Noto Sans CJK SC"/>
      <family val="2"/>
    </font>
    <font>
      <b val="true"/>
      <sz val="14"/>
      <color rgb="FF29435B"/>
      <name val="Noto Sans CJK SC"/>
      <family val="2"/>
    </font>
    <font>
      <b val="true"/>
      <sz val="10"/>
      <color rgb="FF29435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49647B"/>
        <bgColor rgb="FF667789"/>
      </patternFill>
    </fill>
    <fill>
      <patternFill patternType="solid">
        <fgColor rgb="FFFFF4CC"/>
        <bgColor rgb="FFFCE4E3"/>
      </patternFill>
    </fill>
    <fill>
      <patternFill patternType="solid">
        <fgColor rgb="FFEDF0F3"/>
        <bgColor rgb="FFFAFBFC"/>
      </patternFill>
    </fill>
    <fill>
      <patternFill patternType="solid">
        <fgColor rgb="FFFAFBFC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 style="thin">
        <color rgb="FFFFFFFF"/>
      </right>
      <top/>
      <bottom/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FFFFFF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32626"/>
      </font>
      <fill>
        <patternFill>
          <bgColor rgb="FFFCE4E3"/>
        </patternFill>
      </fill>
    </dxf>
    <dxf>
      <font>
        <b val="1"/>
        <color rgb="FFA32626"/>
      </font>
      <fill>
        <patternFill>
          <bgColor rgb="FFFCE4E3"/>
        </patternFill>
      </fill>
    </dxf>
    <dxf>
      <font>
        <b val="1"/>
        <color rgb="FFA32626"/>
      </font>
      <fill>
        <patternFill>
          <bgColor rgb="FFFCE4E3"/>
        </patternFill>
      </fill>
    </dxf>
    <dxf>
      <font>
        <b val="1"/>
        <color rgb="FFA32626"/>
      </font>
      <fill>
        <patternFill>
          <bgColor rgb="FFFCE4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49647B"/>
      <rgbColor rgb="FF9999FF"/>
      <rgbColor rgb="FF993366"/>
      <rgbColor rgb="FFFFF4CC"/>
      <rgbColor rgb="FFEDF0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BFC"/>
      <rgbColor rgb="FFCCFFCC"/>
      <rgbColor rgb="FFFFFF99"/>
      <rgbColor rgb="FF99CCFF"/>
      <rgbColor rgb="FFFF99CC"/>
      <rgbColor rgb="FFCC99FF"/>
      <rgbColor rgb="FFFCE4E3"/>
      <rgbColor rgb="FF3366FF"/>
      <rgbColor rgb="FF33CCCC"/>
      <rgbColor rgb="FF99CC00"/>
      <rgbColor rgb="FFFFCC00"/>
      <rgbColor rgb="FFFF9900"/>
      <rgbColor rgb="FFFF6600"/>
      <rgbColor rgb="FF667789"/>
      <rgbColor rgb="FF8995A0"/>
      <rgbColor rgb="FF003366"/>
      <rgbColor rgb="FF339966"/>
      <rgbColor rgb="FF003300"/>
      <rgbColor rgb="FF333300"/>
      <rgbColor rgb="FFA32626"/>
      <rgbColor rgb="FF993366"/>
      <rgbColor rgb="FF29435B"/>
      <rgbColor rgb="FF2533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9435B"/>
    <pageSetUpPr fitToPage="false"/>
  </sheetPr>
  <dimension ref="A1:T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7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7" min="6" style="0" width="12"/>
    <col collapsed="false" customWidth="true" hidden="false" outlineLevel="0" max="8" min="8" style="0" width="20"/>
    <col collapsed="false" customWidth="true" hidden="false" outlineLevel="0" max="9" min="9" style="0" width="24"/>
    <col collapsed="false" customWidth="true" hidden="false" outlineLevel="0" max="10" min="10" style="0" width="3"/>
    <col collapsed="false" customWidth="true" hidden="false" outlineLevel="0" max="11" min="11" style="0" width="24"/>
    <col collapsed="false" customWidth="true" hidden="false" outlineLevel="0" max="14" min="12" style="0" width="25"/>
    <col collapsed="false" customWidth="true" hidden="false" outlineLevel="0" max="15" min="15" style="0" width="15"/>
    <col collapsed="false" customWidth="true" hidden="false" outlineLevel="0" max="16" min="16" style="0" width="25"/>
    <col collapsed="false" customWidth="true" hidden="false" outlineLevel="0" max="18" min="17" style="0" width="3"/>
    <col collapsed="false" customWidth="true" hidden="false" outlineLevel="0" max="19" min="19" style="0" width="22"/>
    <col collapsed="false" customWidth="true" hidden="false" outlineLevel="0" max="20" min="20" style="0" width="28"/>
  </cols>
  <sheetData>
    <row r="1" customFormat="false" ht="34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K1" s="1" t="s">
        <v>9</v>
      </c>
      <c r="L1" s="2" t="s">
        <v>10</v>
      </c>
      <c r="M1" s="2" t="s">
        <v>5</v>
      </c>
      <c r="N1" s="3" t="s">
        <v>11</v>
      </c>
      <c r="O1" s="4" t="s">
        <v>12</v>
      </c>
      <c r="P1" s="3" t="s">
        <v>13</v>
      </c>
      <c r="Q1" s="5"/>
      <c r="R1" s="5"/>
      <c r="S1" s="5"/>
      <c r="T1" s="5"/>
    </row>
    <row r="2" customFormat="false" ht="25" hidden="false" customHeight="true" outlineLevel="0" collapsed="false">
      <c r="A2" s="6" t="s">
        <v>14</v>
      </c>
      <c r="B2" s="7" t="n">
        <v>46298</v>
      </c>
      <c r="C2" s="8" t="s">
        <v>15</v>
      </c>
      <c r="D2" s="8" t="s">
        <v>16</v>
      </c>
      <c r="E2" s="9" t="s">
        <v>17</v>
      </c>
      <c r="F2" s="10" t="n">
        <v>0.7</v>
      </c>
      <c r="G2" s="9" t="s">
        <v>18</v>
      </c>
      <c r="H2" s="8" t="s">
        <v>19</v>
      </c>
      <c r="I2" s="9"/>
      <c r="K2" s="11" t="str">
        <f aca="false">IF(COUNTA(A2:J2)=0,"",IF(A2="","IDなし",IF(SUMPRODUCT(--($A$2:$A$51=A2))&lt;&gt;1,"出力ID重複",IF(SUMPRODUCT(--(期待!$A$2:$A$51=A2),--(期待!$C$2:$C$51="必須"))&lt;&gt;1,"期待にないID","OK"))))</f>
        <v>OK</v>
      </c>
      <c r="L2" s="11" t="str">
        <f aca="false">IF(K2="","",IF(E2="","結果が空欄",IF(E2="要確認","要確認",IF(SUMPRODUCT(--(凡例!$A$2:$A$51=E2))=1,"OK","凡例なし・重複"))))</f>
        <v>OK</v>
      </c>
      <c r="M2" s="11" t="str">
        <f aca="false">IF(K2="","",IF(P2="不要",IF(AND(F2="",G2=""),"OK","不要項目に値あり"),IF(P2&lt;&gt;"要",P2,IF(F2="","測定値が空欄",IF(NOT(ISNUMBER(F2)),"測定値を確認",IF(NOT(EXACT(ASC(G2),ASC(INDEX(基準!$G$2:$G$51,O2)))),"単位を確認",IF(OR(F2&lt;INDEX(基準!$E$2:$E$51,O2),F2&gt;INDEX(基準!$F$2:$F$51,O2)),"基準外","OK")))))))</f>
        <v>OK</v>
      </c>
      <c r="N2" s="11" t="str">
        <f aca="false">IF(K2="","",IF(O2=0,"ID・基準を確認",IF(AND(ASC(C2)=ASC(INDEX(基準!$B$2:$B$51,O2)),ASC(D2)=ASC(INDEX(基準!$C$2:$C$51,O2))),"OK","設備・項目を確認")))</f>
        <v>OK</v>
      </c>
      <c r="O2" s="12" t="n">
        <f aca="false">IF(K2="OK",IF(SUMPRODUCT(--(基準!$A$2:$A$51=A2))=1,MATCH(A2,基準!$A$2:$A$51,0),0),0)</f>
        <v>1</v>
      </c>
      <c r="P2" s="13" t="str">
        <f aca="false">IF(K2="","",IF(O2=0,"ID・基準を確認",IF(OR(INDEX(基準!$B$2:$B$51,O2)="",INDEX(基準!$C$2:$C$51,O2)=""),"基準名を確認",IF(INDEX(基準!$D$2:$D$51,O2)="不要","不要",IF(INDEX(基準!$D$2:$D$51,O2)&lt;&gt;"要","測定区分を確認",IF(AND(COUNT(INDEX(基準!$E$2:$F$51,O2,0))=2,INDEX(基準!$E$2:$E$51,O2)&lt;=INDEX(基準!$F$2:$F$51,O2),INDEX(基準!$G$2:$G$51,O2)&lt;&gt;""),"要","基準値を確認"))))))</f>
        <v>要</v>
      </c>
      <c r="Q2" s="5"/>
      <c r="R2" s="5"/>
      <c r="S2" s="5"/>
      <c r="T2" s="5"/>
    </row>
    <row r="3" customFormat="false" ht="25" hidden="false" customHeight="true" outlineLevel="0" collapsed="false">
      <c r="A3" s="6" t="s">
        <v>20</v>
      </c>
      <c r="B3" s="7" t="n">
        <v>46298</v>
      </c>
      <c r="C3" s="9" t="s">
        <v>21</v>
      </c>
      <c r="D3" s="8" t="s">
        <v>22</v>
      </c>
      <c r="E3" s="9" t="s">
        <v>17</v>
      </c>
      <c r="F3" s="10" t="n">
        <v>25</v>
      </c>
      <c r="G3" s="9" t="s">
        <v>23</v>
      </c>
      <c r="H3" s="8" t="s">
        <v>19</v>
      </c>
      <c r="I3" s="9"/>
      <c r="K3" s="11" t="str">
        <f aca="false">IF(COUNTA(A3:J3)=0,"",IF(A3="","IDなし",IF(SUMPRODUCT(--($A$2:$A$51=A3))&lt;&gt;1,"出力ID重複",IF(SUMPRODUCT(--(期待!$A$2:$A$51=A3),--(期待!$C$2:$C$51="必須"))&lt;&gt;1,"期待にないID","OK"))))</f>
        <v>OK</v>
      </c>
      <c r="L3" s="11" t="str">
        <f aca="false">IF(K3="","",IF(E3="","結果が空欄",IF(E3="要確認","要確認",IF(SUMPRODUCT(--(凡例!$A$2:$A$51=E3))=1,"OK","凡例なし・重複"))))</f>
        <v>OK</v>
      </c>
      <c r="M3" s="11" t="str">
        <f aca="false">IF(K3="","",IF(P3="不要",IF(AND(F3="",G3=""),"OK","不要項目に値あり"),IF(P3&lt;&gt;"要",P3,IF(F3="","測定値が空欄",IF(NOT(ISNUMBER(F3)),"測定値を確認",IF(NOT(EXACT(ASC(G3),ASC(INDEX(基準!$G$2:$G$51,O3)))),"単位を確認",IF(OR(F3&lt;INDEX(基準!$E$2:$E$51,O3),F3&gt;INDEX(基準!$F$2:$F$51,O3)),"基準外","OK")))))))</f>
        <v>OK</v>
      </c>
      <c r="N3" s="11" t="str">
        <f aca="false">IF(K3="","",IF(O3=0,"ID・基準を確認",IF(AND(ASC(C3)=ASC(INDEX(基準!$B$2:$B$51,O3)),ASC(D3)=ASC(INDEX(基準!$C$2:$C$51,O3))),"OK","設備・項目を確認")))</f>
        <v>OK</v>
      </c>
      <c r="O3" s="12" t="n">
        <f aca="false">IF(K3="OK",IF(SUMPRODUCT(--(基準!$A$2:$A$51=A3))=1,MATCH(A3,基準!$A$2:$A$51,0),0),0)</f>
        <v>2</v>
      </c>
      <c r="P3" s="13" t="str">
        <f aca="false">IF(K3="","",IF(O3=0,"ID・基準を確認",IF(OR(INDEX(基準!$B$2:$B$51,O3)="",INDEX(基準!$C$2:$C$51,O3)=""),"基準名を確認",IF(INDEX(基準!$D$2:$D$51,O3)="不要","不要",IF(INDEX(基準!$D$2:$D$51,O3)&lt;&gt;"要","測定区分を確認",IF(AND(COUNT(INDEX(基準!$E$2:$F$51,O3,0))=2,INDEX(基準!$E$2:$E$51,O3)&lt;=INDEX(基準!$F$2:$F$51,O3),INDEX(基準!$G$2:$G$51,O3)&lt;&gt;""),"要","基準値を確認"))))))</f>
        <v>要</v>
      </c>
      <c r="Q3" s="5"/>
      <c r="R3" s="5"/>
      <c r="S3" s="5"/>
      <c r="T3" s="5"/>
    </row>
    <row r="4" customFormat="false" ht="25" hidden="false" customHeight="true" outlineLevel="0" collapsed="false">
      <c r="A4" s="6"/>
      <c r="B4" s="7"/>
      <c r="C4" s="9"/>
      <c r="D4" s="9"/>
      <c r="E4" s="9"/>
      <c r="F4" s="10"/>
      <c r="G4" s="9"/>
      <c r="H4" s="9"/>
      <c r="I4" s="9"/>
      <c r="K4" s="11" t="str">
        <f aca="false">IF(COUNTA(A4:J4)=0,"",IF(A4="","IDなし",IF(SUMPRODUCT(--($A$2:$A$51=A4))&lt;&gt;1,"出力ID重複",IF(SUMPRODUCT(--(期待!$A$2:$A$51=A4),--(期待!$C$2:$C$51="必須"))&lt;&gt;1,"期待にないID","OK"))))</f>
        <v/>
      </c>
      <c r="L4" s="11" t="str">
        <f aca="false">IF(K4="","",IF(E4="","結果が空欄",IF(E4="要確認","要確認",IF(SUMPRODUCT(--(凡例!$A$2:$A$51=E4))=1,"OK","凡例なし・重複"))))</f>
        <v/>
      </c>
      <c r="M4" s="11" t="str">
        <f aca="false">IF(K4="","",IF(P4="不要",IF(AND(F4="",G4=""),"OK","不要項目に値あり"),IF(P4&lt;&gt;"要",P4,IF(F4="","測定値が空欄",IF(NOT(ISNUMBER(F4)),"測定値を確認",IF(NOT(EXACT(ASC(G4),ASC(INDEX(基準!$G$2:$G$51,O4)))),"単位を確認",IF(OR(F4&lt;INDEX(基準!$E$2:$E$51,O4),F4&gt;INDEX(基準!$F$2:$F$51,O4)),"基準外","OK")))))))</f>
        <v/>
      </c>
      <c r="N4" s="11" t="str">
        <f aca="false">IF(K4="","",IF(O4=0,"ID・基準を確認",IF(AND(ASC(C4)=ASC(INDEX(基準!$B$2:$B$51,O4)),ASC(D4)=ASC(INDEX(基準!$C$2:$C$51,O4))),"OK","設備・項目を確認")))</f>
        <v/>
      </c>
      <c r="O4" s="12" t="n">
        <f aca="false">IF(K4="OK",IF(SUMPRODUCT(--(基準!$A$2:$A$51=A4))=1,MATCH(A4,基準!$A$2:$A$51,0),0),0)</f>
        <v>0</v>
      </c>
      <c r="P4" s="13" t="str">
        <f aca="false">IF(K4="","",IF(O4=0,"ID・基準を確認",IF(OR(INDEX(基準!$B$2:$B$51,O4)="",INDEX(基準!$C$2:$C$51,O4)=""),"基準名を確認",IF(INDEX(基準!$D$2:$D$51,O4)="不要","不要",IF(INDEX(基準!$D$2:$D$51,O4)&lt;&gt;"要","測定区分を確認",IF(AND(COUNT(INDEX(基準!$E$2:$F$51,O4,0))=2,INDEX(基準!$E$2:$E$51,O4)&lt;=INDEX(基準!$F$2:$F$51,O4),INDEX(基準!$G$2:$G$51,O4)&lt;&gt;""),"要","基準値を確認"))))))</f>
        <v/>
      </c>
      <c r="Q4" s="5"/>
      <c r="R4" s="5"/>
      <c r="S4" s="14" t="s">
        <v>24</v>
      </c>
      <c r="T4" s="13" t="str">
        <f aca="false">IF(AND(COUNTIF(期待!C2:C51,"必須")&gt;0,SUMPRODUCT(--(期待!E2:E51&lt;&gt;""),--(期待!E2:E51&lt;&gt;"OK"))=0,SUMPRODUCT(--(K2:K51&lt;&gt;""),--(K2:K51&lt;&gt;"OK"))=0),"行の照合OK","行を確認")</f>
        <v>行の照合OK</v>
      </c>
    </row>
    <row r="5" customFormat="false" ht="25" hidden="false" customHeight="true" outlineLevel="0" collapsed="false">
      <c r="A5" s="6"/>
      <c r="B5" s="7"/>
      <c r="C5" s="9"/>
      <c r="D5" s="9"/>
      <c r="E5" s="9"/>
      <c r="F5" s="10"/>
      <c r="G5" s="9"/>
      <c r="H5" s="9"/>
      <c r="I5" s="9"/>
      <c r="K5" s="11" t="str">
        <f aca="false">IF(COUNTA(A5:J5)=0,"",IF(A5="","IDなし",IF(SUMPRODUCT(--($A$2:$A$51=A5))&lt;&gt;1,"出力ID重複",IF(SUMPRODUCT(--(期待!$A$2:$A$51=A5),--(期待!$C$2:$C$51="必須"))&lt;&gt;1,"期待にないID","OK"))))</f>
        <v/>
      </c>
      <c r="L5" s="11" t="str">
        <f aca="false">IF(K5="","",IF(E5="","結果が空欄",IF(E5="要確認","要確認",IF(SUMPRODUCT(--(凡例!$A$2:$A$51=E5))=1,"OK","凡例なし・重複"))))</f>
        <v/>
      </c>
      <c r="M5" s="11" t="str">
        <f aca="false">IF(K5="","",IF(P5="不要",IF(AND(F5="",G5=""),"OK","不要項目に値あり"),IF(P5&lt;&gt;"要",P5,IF(F5="","測定値が空欄",IF(NOT(ISNUMBER(F5)),"測定値を確認",IF(NOT(EXACT(ASC(G5),ASC(INDEX(基準!$G$2:$G$51,O5)))),"単位を確認",IF(OR(F5&lt;INDEX(基準!$E$2:$E$51,O5),F5&gt;INDEX(基準!$F$2:$F$51,O5)),"基準外","OK")))))))</f>
        <v/>
      </c>
      <c r="N5" s="11" t="str">
        <f aca="false">IF(K5="","",IF(O5=0,"ID・基準を確認",IF(AND(ASC(C5)=ASC(INDEX(基準!$B$2:$B$51,O5)),ASC(D5)=ASC(INDEX(基準!$C$2:$C$51,O5))),"OK","設備・項目を確認")))</f>
        <v/>
      </c>
      <c r="O5" s="12" t="n">
        <f aca="false">IF(K5="OK",IF(SUMPRODUCT(--(基準!$A$2:$A$51=A5))=1,MATCH(A5,基準!$A$2:$A$51,0),0),0)</f>
        <v>0</v>
      </c>
      <c r="P5" s="13" t="str">
        <f aca="false">IF(K5="","",IF(O5=0,"ID・基準を確認",IF(OR(INDEX(基準!$B$2:$B$51,O5)="",INDEX(基準!$C$2:$C$51,O5)=""),"基準名を確認",IF(INDEX(基準!$D$2:$D$51,O5)="不要","不要",IF(INDEX(基準!$D$2:$D$51,O5)&lt;&gt;"要","測定区分を確認",IF(AND(COUNT(INDEX(基準!$E$2:$F$51,O5,0))=2,INDEX(基準!$E$2:$E$51,O5)&lt;=INDEX(基準!$F$2:$F$51,O5),INDEX(基準!$G$2:$G$51,O5)&lt;&gt;""),"要","基準値を確認"))))))</f>
        <v/>
      </c>
      <c r="Q5" s="5"/>
      <c r="R5" s="5"/>
      <c r="S5" s="14"/>
      <c r="T5" s="5"/>
    </row>
    <row r="6" customFormat="false" ht="25" hidden="false" customHeight="true" outlineLevel="0" collapsed="false">
      <c r="A6" s="6"/>
      <c r="B6" s="7"/>
      <c r="C6" s="9"/>
      <c r="D6" s="9"/>
      <c r="E6" s="9"/>
      <c r="F6" s="10"/>
      <c r="G6" s="9"/>
      <c r="H6" s="9"/>
      <c r="I6" s="9"/>
      <c r="K6" s="11" t="str">
        <f aca="false">IF(COUNTA(A6:J6)=0,"",IF(A6="","IDなし",IF(SUMPRODUCT(--($A$2:$A$51=A6))&lt;&gt;1,"出力ID重複",IF(SUMPRODUCT(--(期待!$A$2:$A$51=A6),--(期待!$C$2:$C$51="必須"))&lt;&gt;1,"期待にないID","OK"))))</f>
        <v/>
      </c>
      <c r="L6" s="11" t="str">
        <f aca="false">IF(K6="","",IF(E6="","結果が空欄",IF(E6="要確認","要確認",IF(SUMPRODUCT(--(凡例!$A$2:$A$51=E6))=1,"OK","凡例なし・重複"))))</f>
        <v/>
      </c>
      <c r="M6" s="11" t="str">
        <f aca="false">IF(K6="","",IF(P6="不要",IF(AND(F6="",G6=""),"OK","不要項目に値あり"),IF(P6&lt;&gt;"要",P6,IF(F6="","測定値が空欄",IF(NOT(ISNUMBER(F6)),"測定値を確認",IF(NOT(EXACT(ASC(G6),ASC(INDEX(基準!$G$2:$G$51,O6)))),"単位を確認",IF(OR(F6&lt;INDEX(基準!$E$2:$E$51,O6),F6&gt;INDEX(基準!$F$2:$F$51,O6)),"基準外","OK")))))))</f>
        <v/>
      </c>
      <c r="N6" s="11" t="str">
        <f aca="false">IF(K6="","",IF(O6=0,"ID・基準を確認",IF(AND(ASC(C6)=ASC(INDEX(基準!$B$2:$B$51,O6)),ASC(D6)=ASC(INDEX(基準!$C$2:$C$51,O6))),"OK","設備・項目を確認")))</f>
        <v/>
      </c>
      <c r="O6" s="12" t="n">
        <f aca="false">IF(K6="OK",IF(SUMPRODUCT(--(基準!$A$2:$A$51=A6))=1,MATCH(A6,基準!$A$2:$A$51,0),0),0)</f>
        <v>0</v>
      </c>
      <c r="P6" s="13" t="str">
        <f aca="false">IF(K6="","",IF(O6=0,"ID・基準を確認",IF(OR(INDEX(基準!$B$2:$B$51,O6)="",INDEX(基準!$C$2:$C$51,O6)=""),"基準名を確認",IF(INDEX(基準!$D$2:$D$51,O6)="不要","不要",IF(INDEX(基準!$D$2:$D$51,O6)&lt;&gt;"要","測定区分を確認",IF(AND(COUNT(INDEX(基準!$E$2:$F$51,O6,0))=2,INDEX(基準!$E$2:$E$51,O6)&lt;=INDEX(基準!$F$2:$F$51,O6),INDEX(基準!$G$2:$G$51,O6)&lt;&gt;""),"要","基準値を確認"))))))</f>
        <v/>
      </c>
      <c r="Q6" s="5"/>
      <c r="R6" s="5"/>
      <c r="S6" s="14" t="s">
        <v>25</v>
      </c>
      <c r="T6" s="15" t="str">
        <f aca="false">IF(AND(T4="行の照合OK",SUMPRODUCT(--(L2:N51&lt;&gt;""),--(L2:N51&lt;&gt;"OK"))=0,COUNTIF(A2:I51,"要確認")=0),"原本照合へ","修正待ち")</f>
        <v>原本照合へ</v>
      </c>
    </row>
    <row r="7" customFormat="false" ht="25" hidden="false" customHeight="true" outlineLevel="0" collapsed="false">
      <c r="A7" s="6"/>
      <c r="B7" s="7"/>
      <c r="C7" s="9"/>
      <c r="D7" s="9"/>
      <c r="E7" s="9"/>
      <c r="F7" s="10"/>
      <c r="G7" s="9"/>
      <c r="H7" s="9"/>
      <c r="I7" s="9"/>
      <c r="K7" s="11" t="str">
        <f aca="false">IF(COUNTA(A7:J7)=0,"",IF(A7="","IDなし",IF(SUMPRODUCT(--($A$2:$A$51=A7))&lt;&gt;1,"出力ID重複",IF(SUMPRODUCT(--(期待!$A$2:$A$51=A7),--(期待!$C$2:$C$51="必須"))&lt;&gt;1,"期待にないID","OK"))))</f>
        <v/>
      </c>
      <c r="L7" s="11" t="str">
        <f aca="false">IF(K7="","",IF(E7="","結果が空欄",IF(E7="要確認","要確認",IF(SUMPRODUCT(--(凡例!$A$2:$A$51=E7))=1,"OK","凡例なし・重複"))))</f>
        <v/>
      </c>
      <c r="M7" s="11" t="str">
        <f aca="false">IF(K7="","",IF(P7="不要",IF(AND(F7="",G7=""),"OK","不要項目に値あり"),IF(P7&lt;&gt;"要",P7,IF(F7="","測定値が空欄",IF(NOT(ISNUMBER(F7)),"測定値を確認",IF(NOT(EXACT(ASC(G7),ASC(INDEX(基準!$G$2:$G$51,O7)))),"単位を確認",IF(OR(F7&lt;INDEX(基準!$E$2:$E$51,O7),F7&gt;INDEX(基準!$F$2:$F$51,O7)),"基準外","OK")))))))</f>
        <v/>
      </c>
      <c r="N7" s="11" t="str">
        <f aca="false">IF(K7="","",IF(O7=0,"ID・基準を確認",IF(AND(ASC(C7)=ASC(INDEX(基準!$B$2:$B$51,O7)),ASC(D7)=ASC(INDEX(基準!$C$2:$C$51,O7))),"OK","設備・項目を確認")))</f>
        <v/>
      </c>
      <c r="O7" s="12" t="n">
        <f aca="false">IF(K7="OK",IF(SUMPRODUCT(--(基準!$A$2:$A$51=A7))=1,MATCH(A7,基準!$A$2:$A$51,0),0),0)</f>
        <v>0</v>
      </c>
      <c r="P7" s="13" t="str">
        <f aca="false">IF(K7="","",IF(O7=0,"ID・基準を確認",IF(OR(INDEX(基準!$B$2:$B$51,O7)="",INDEX(基準!$C$2:$C$51,O7)=""),"基準名を確認",IF(INDEX(基準!$D$2:$D$51,O7)="不要","不要",IF(INDEX(基準!$D$2:$D$51,O7)&lt;&gt;"要","測定区分を確認",IF(AND(COUNT(INDEX(基準!$E$2:$F$51,O7,0))=2,INDEX(基準!$E$2:$E$51,O7)&lt;=INDEX(基準!$F$2:$F$51,O7),INDEX(基準!$G$2:$G$51,O7)&lt;&gt;""),"要","基準値を確認"))))))</f>
        <v/>
      </c>
      <c r="Q7" s="5"/>
      <c r="R7" s="5"/>
      <c r="S7" s="5"/>
      <c r="T7" s="5"/>
    </row>
    <row r="8" customFormat="false" ht="25" hidden="false" customHeight="true" outlineLevel="0" collapsed="false">
      <c r="A8" s="6"/>
      <c r="B8" s="7"/>
      <c r="C8" s="9"/>
      <c r="D8" s="9"/>
      <c r="E8" s="9"/>
      <c r="F8" s="10"/>
      <c r="G8" s="9"/>
      <c r="H8" s="9"/>
      <c r="I8" s="9"/>
      <c r="K8" s="11" t="str">
        <f aca="false">IF(COUNTA(A8:J8)=0,"",IF(A8="","IDなし",IF(SUMPRODUCT(--($A$2:$A$51=A8))&lt;&gt;1,"出力ID重複",IF(SUMPRODUCT(--(期待!$A$2:$A$51=A8),--(期待!$C$2:$C$51="必須"))&lt;&gt;1,"期待にないID","OK"))))</f>
        <v/>
      </c>
      <c r="L8" s="11" t="str">
        <f aca="false">IF(K8="","",IF(E8="","結果が空欄",IF(E8="要確認","要確認",IF(SUMPRODUCT(--(凡例!$A$2:$A$51=E8))=1,"OK","凡例なし・重複"))))</f>
        <v/>
      </c>
      <c r="M8" s="11" t="str">
        <f aca="false">IF(K8="","",IF(P8="不要",IF(AND(F8="",G8=""),"OK","不要項目に値あり"),IF(P8&lt;&gt;"要",P8,IF(F8="","測定値が空欄",IF(NOT(ISNUMBER(F8)),"測定値を確認",IF(NOT(EXACT(ASC(G8),ASC(INDEX(基準!$G$2:$G$51,O8)))),"単位を確認",IF(OR(F8&lt;INDEX(基準!$E$2:$E$51,O8),F8&gt;INDEX(基準!$F$2:$F$51,O8)),"基準外","OK")))))))</f>
        <v/>
      </c>
      <c r="N8" s="11" t="str">
        <f aca="false">IF(K8="","",IF(O8=0,"ID・基準を確認",IF(AND(ASC(C8)=ASC(INDEX(基準!$B$2:$B$51,O8)),ASC(D8)=ASC(INDEX(基準!$C$2:$C$51,O8))),"OK","設備・項目を確認")))</f>
        <v/>
      </c>
      <c r="O8" s="12" t="n">
        <f aca="false">IF(K8="OK",IF(SUMPRODUCT(--(基準!$A$2:$A$51=A8))=1,MATCH(A8,基準!$A$2:$A$51,0),0),0)</f>
        <v>0</v>
      </c>
      <c r="P8" s="13" t="str">
        <f aca="false">IF(K8="","",IF(O8=0,"ID・基準を確認",IF(OR(INDEX(基準!$B$2:$B$51,O8)="",INDEX(基準!$C$2:$C$51,O8)=""),"基準名を確認",IF(INDEX(基準!$D$2:$D$51,O8)="不要","不要",IF(INDEX(基準!$D$2:$D$51,O8)&lt;&gt;"要","測定区分を確認",IF(AND(COUNT(INDEX(基準!$E$2:$F$51,O8,0))=2,INDEX(基準!$E$2:$E$51,O8)&lt;=INDEX(基準!$F$2:$F$51,O8),INDEX(基準!$G$2:$G$51,O8)&lt;&gt;""),"要","基準値を確認"))))))</f>
        <v/>
      </c>
      <c r="Q8" s="5"/>
      <c r="R8" s="5"/>
      <c r="S8" s="5"/>
      <c r="T8" s="5"/>
    </row>
    <row r="9" customFormat="false" ht="25" hidden="false" customHeight="true" outlineLevel="0" collapsed="false">
      <c r="A9" s="6"/>
      <c r="B9" s="7"/>
      <c r="C9" s="9"/>
      <c r="D9" s="9"/>
      <c r="E9" s="9"/>
      <c r="F9" s="10"/>
      <c r="G9" s="9"/>
      <c r="H9" s="9"/>
      <c r="I9" s="9"/>
      <c r="K9" s="11" t="str">
        <f aca="false">IF(COUNTA(A9:J9)=0,"",IF(A9="","IDなし",IF(SUMPRODUCT(--($A$2:$A$51=A9))&lt;&gt;1,"出力ID重複",IF(SUMPRODUCT(--(期待!$A$2:$A$51=A9),--(期待!$C$2:$C$51="必須"))&lt;&gt;1,"期待にないID","OK"))))</f>
        <v/>
      </c>
      <c r="L9" s="11" t="str">
        <f aca="false">IF(K9="","",IF(E9="","結果が空欄",IF(E9="要確認","要確認",IF(SUMPRODUCT(--(凡例!$A$2:$A$51=E9))=1,"OK","凡例なし・重複"))))</f>
        <v/>
      </c>
      <c r="M9" s="11" t="str">
        <f aca="false">IF(K9="","",IF(P9="不要",IF(AND(F9="",G9=""),"OK","不要項目に値あり"),IF(P9&lt;&gt;"要",P9,IF(F9="","測定値が空欄",IF(NOT(ISNUMBER(F9)),"測定値を確認",IF(NOT(EXACT(ASC(G9),ASC(INDEX(基準!$G$2:$G$51,O9)))),"単位を確認",IF(OR(F9&lt;INDEX(基準!$E$2:$E$51,O9),F9&gt;INDEX(基準!$F$2:$F$51,O9)),"基準外","OK")))))))</f>
        <v/>
      </c>
      <c r="N9" s="11" t="str">
        <f aca="false">IF(K9="","",IF(O9=0,"ID・基準を確認",IF(AND(ASC(C9)=ASC(INDEX(基準!$B$2:$B$51,O9)),ASC(D9)=ASC(INDEX(基準!$C$2:$C$51,O9))),"OK","設備・項目を確認")))</f>
        <v/>
      </c>
      <c r="O9" s="12" t="n">
        <f aca="false">IF(K9="OK",IF(SUMPRODUCT(--(基準!$A$2:$A$51=A9))=1,MATCH(A9,基準!$A$2:$A$51,0),0),0)</f>
        <v>0</v>
      </c>
      <c r="P9" s="13" t="str">
        <f aca="false">IF(K9="","",IF(O9=0,"ID・基準を確認",IF(OR(INDEX(基準!$B$2:$B$51,O9)="",INDEX(基準!$C$2:$C$51,O9)=""),"基準名を確認",IF(INDEX(基準!$D$2:$D$51,O9)="不要","不要",IF(INDEX(基準!$D$2:$D$51,O9)&lt;&gt;"要","測定区分を確認",IF(AND(COUNT(INDEX(基準!$E$2:$F$51,O9,0))=2,INDEX(基準!$E$2:$E$51,O9)&lt;=INDEX(基準!$F$2:$F$51,O9),INDEX(基準!$G$2:$G$51,O9)&lt;&gt;""),"要","基準値を確認"))))))</f>
        <v/>
      </c>
      <c r="Q9" s="5"/>
      <c r="R9" s="5"/>
      <c r="S9" s="5"/>
      <c r="T9" s="5"/>
    </row>
    <row r="10" customFormat="false" ht="25" hidden="false" customHeight="true" outlineLevel="0" collapsed="false">
      <c r="A10" s="6"/>
      <c r="B10" s="7"/>
      <c r="C10" s="9"/>
      <c r="D10" s="9"/>
      <c r="E10" s="9"/>
      <c r="F10" s="10"/>
      <c r="G10" s="9"/>
      <c r="H10" s="9"/>
      <c r="I10" s="9"/>
      <c r="K10" s="11" t="str">
        <f aca="false">IF(COUNTA(A10:J10)=0,"",IF(A10="","IDなし",IF(SUMPRODUCT(--($A$2:$A$51=A10))&lt;&gt;1,"出力ID重複",IF(SUMPRODUCT(--(期待!$A$2:$A$51=A10),--(期待!$C$2:$C$51="必須"))&lt;&gt;1,"期待にないID","OK"))))</f>
        <v/>
      </c>
      <c r="L10" s="11" t="str">
        <f aca="false">IF(K10="","",IF(E10="","結果が空欄",IF(E10="要確認","要確認",IF(SUMPRODUCT(--(凡例!$A$2:$A$51=E10))=1,"OK","凡例なし・重複"))))</f>
        <v/>
      </c>
      <c r="M10" s="11" t="str">
        <f aca="false">IF(K10="","",IF(P10="不要",IF(AND(F10="",G10=""),"OK","不要項目に値あり"),IF(P10&lt;&gt;"要",P10,IF(F10="","測定値が空欄",IF(NOT(ISNUMBER(F10)),"測定値を確認",IF(NOT(EXACT(ASC(G10),ASC(INDEX(基準!$G$2:$G$51,O10)))),"単位を確認",IF(OR(F10&lt;INDEX(基準!$E$2:$E$51,O10),F10&gt;INDEX(基準!$F$2:$F$51,O10)),"基準外","OK")))))))</f>
        <v/>
      </c>
      <c r="N10" s="11" t="str">
        <f aca="false">IF(K10="","",IF(O10=0,"ID・基準を確認",IF(AND(ASC(C10)=ASC(INDEX(基準!$B$2:$B$51,O10)),ASC(D10)=ASC(INDEX(基準!$C$2:$C$51,O10))),"OK","設備・項目を確認")))</f>
        <v/>
      </c>
      <c r="O10" s="12" t="n">
        <f aca="false">IF(K10="OK",IF(SUMPRODUCT(--(基準!$A$2:$A$51=A10))=1,MATCH(A10,基準!$A$2:$A$51,0),0),0)</f>
        <v>0</v>
      </c>
      <c r="P10" s="13" t="str">
        <f aca="false">IF(K10="","",IF(O10=0,"ID・基準を確認",IF(OR(INDEX(基準!$B$2:$B$51,O10)="",INDEX(基準!$C$2:$C$51,O10)=""),"基準名を確認",IF(INDEX(基準!$D$2:$D$51,O10)="不要","不要",IF(INDEX(基準!$D$2:$D$51,O10)&lt;&gt;"要","測定区分を確認",IF(AND(COUNT(INDEX(基準!$E$2:$F$51,O10,0))=2,INDEX(基準!$E$2:$E$51,O10)&lt;=INDEX(基準!$F$2:$F$51,O10),INDEX(基準!$G$2:$G$51,O10)&lt;&gt;""),"要","基準値を確認"))))))</f>
        <v/>
      </c>
      <c r="Q10" s="5"/>
      <c r="R10" s="5"/>
      <c r="S10" s="5"/>
      <c r="T10" s="5"/>
    </row>
    <row r="11" customFormat="false" ht="25" hidden="false" customHeight="true" outlineLevel="0" collapsed="false">
      <c r="A11" s="6"/>
      <c r="B11" s="7"/>
      <c r="C11" s="9"/>
      <c r="D11" s="9"/>
      <c r="E11" s="9"/>
      <c r="F11" s="10"/>
      <c r="G11" s="9"/>
      <c r="H11" s="9"/>
      <c r="I11" s="9"/>
      <c r="K11" s="11" t="str">
        <f aca="false">IF(COUNTA(A11:J11)=0,"",IF(A11="","IDなし",IF(SUMPRODUCT(--($A$2:$A$51=A11))&lt;&gt;1,"出力ID重複",IF(SUMPRODUCT(--(期待!$A$2:$A$51=A11),--(期待!$C$2:$C$51="必須"))&lt;&gt;1,"期待にないID","OK"))))</f>
        <v/>
      </c>
      <c r="L11" s="11" t="str">
        <f aca="false">IF(K11="","",IF(E11="","結果が空欄",IF(E11="要確認","要確認",IF(SUMPRODUCT(--(凡例!$A$2:$A$51=E11))=1,"OK","凡例なし・重複"))))</f>
        <v/>
      </c>
      <c r="M11" s="11" t="str">
        <f aca="false">IF(K11="","",IF(P11="不要",IF(AND(F11="",G11=""),"OK","不要項目に値あり"),IF(P11&lt;&gt;"要",P11,IF(F11="","測定値が空欄",IF(NOT(ISNUMBER(F11)),"測定値を確認",IF(NOT(EXACT(ASC(G11),ASC(INDEX(基準!$G$2:$G$51,O11)))),"単位を確認",IF(OR(F11&lt;INDEX(基準!$E$2:$E$51,O11),F11&gt;INDEX(基準!$F$2:$F$51,O11)),"基準外","OK")))))))</f>
        <v/>
      </c>
      <c r="N11" s="11" t="str">
        <f aca="false">IF(K11="","",IF(O11=0,"ID・基準を確認",IF(AND(ASC(C11)=ASC(INDEX(基準!$B$2:$B$51,O11)),ASC(D11)=ASC(INDEX(基準!$C$2:$C$51,O11))),"OK","設備・項目を確認")))</f>
        <v/>
      </c>
      <c r="O11" s="12" t="n">
        <f aca="false">IF(K11="OK",IF(SUMPRODUCT(--(基準!$A$2:$A$51=A11))=1,MATCH(A11,基準!$A$2:$A$51,0),0),0)</f>
        <v>0</v>
      </c>
      <c r="P11" s="13" t="str">
        <f aca="false">IF(K11="","",IF(O11=0,"ID・基準を確認",IF(OR(INDEX(基準!$B$2:$B$51,O11)="",INDEX(基準!$C$2:$C$51,O11)=""),"基準名を確認",IF(INDEX(基準!$D$2:$D$51,O11)="不要","不要",IF(INDEX(基準!$D$2:$D$51,O11)&lt;&gt;"要","測定区分を確認",IF(AND(COUNT(INDEX(基準!$E$2:$F$51,O11,0))=2,INDEX(基準!$E$2:$E$51,O11)&lt;=INDEX(基準!$F$2:$F$51,O11),INDEX(基準!$G$2:$G$51,O11)&lt;&gt;""),"要","基準値を確認"))))))</f>
        <v/>
      </c>
      <c r="Q11" s="5"/>
      <c r="R11" s="5"/>
      <c r="S11" s="5"/>
      <c r="T11" s="5"/>
    </row>
    <row r="12" customFormat="false" ht="25" hidden="false" customHeight="true" outlineLevel="0" collapsed="false">
      <c r="A12" s="6"/>
      <c r="B12" s="7"/>
      <c r="C12" s="9"/>
      <c r="D12" s="9"/>
      <c r="E12" s="9"/>
      <c r="F12" s="10"/>
      <c r="G12" s="9"/>
      <c r="H12" s="9"/>
      <c r="I12" s="9"/>
      <c r="K12" s="11" t="str">
        <f aca="false">IF(COUNTA(A12:J12)=0,"",IF(A12="","IDなし",IF(SUMPRODUCT(--($A$2:$A$51=A12))&lt;&gt;1,"出力ID重複",IF(SUMPRODUCT(--(期待!$A$2:$A$51=A12),--(期待!$C$2:$C$51="必須"))&lt;&gt;1,"期待にないID","OK"))))</f>
        <v/>
      </c>
      <c r="L12" s="11" t="str">
        <f aca="false">IF(K12="","",IF(E12="","結果が空欄",IF(E12="要確認","要確認",IF(SUMPRODUCT(--(凡例!$A$2:$A$51=E12))=1,"OK","凡例なし・重複"))))</f>
        <v/>
      </c>
      <c r="M12" s="11" t="str">
        <f aca="false">IF(K12="","",IF(P12="不要",IF(AND(F12="",G12=""),"OK","不要項目に値あり"),IF(P12&lt;&gt;"要",P12,IF(F12="","測定値が空欄",IF(NOT(ISNUMBER(F12)),"測定値を確認",IF(NOT(EXACT(ASC(G12),ASC(INDEX(基準!$G$2:$G$51,O12)))),"単位を確認",IF(OR(F12&lt;INDEX(基準!$E$2:$E$51,O12),F12&gt;INDEX(基準!$F$2:$F$51,O12)),"基準外","OK")))))))</f>
        <v/>
      </c>
      <c r="N12" s="11" t="str">
        <f aca="false">IF(K12="","",IF(O12=0,"ID・基準を確認",IF(AND(ASC(C12)=ASC(INDEX(基準!$B$2:$B$51,O12)),ASC(D12)=ASC(INDEX(基準!$C$2:$C$51,O12))),"OK","設備・項目を確認")))</f>
        <v/>
      </c>
      <c r="O12" s="12" t="n">
        <f aca="false">IF(K12="OK",IF(SUMPRODUCT(--(基準!$A$2:$A$51=A12))=1,MATCH(A12,基準!$A$2:$A$51,0),0),0)</f>
        <v>0</v>
      </c>
      <c r="P12" s="13" t="str">
        <f aca="false">IF(K12="","",IF(O12=0,"ID・基準を確認",IF(OR(INDEX(基準!$B$2:$B$51,O12)="",INDEX(基準!$C$2:$C$51,O12)=""),"基準名を確認",IF(INDEX(基準!$D$2:$D$51,O12)="不要","不要",IF(INDEX(基準!$D$2:$D$51,O12)&lt;&gt;"要","測定区分を確認",IF(AND(COUNT(INDEX(基準!$E$2:$F$51,O12,0))=2,INDEX(基準!$E$2:$E$51,O12)&lt;=INDEX(基準!$F$2:$F$51,O12),INDEX(基準!$G$2:$G$51,O12)&lt;&gt;""),"要","基準値を確認"))))))</f>
        <v/>
      </c>
      <c r="Q12" s="5"/>
      <c r="R12" s="5"/>
      <c r="S12" s="5"/>
      <c r="T12" s="5"/>
    </row>
    <row r="13" customFormat="false" ht="25" hidden="false" customHeight="true" outlineLevel="0" collapsed="false">
      <c r="A13" s="6"/>
      <c r="B13" s="7"/>
      <c r="C13" s="9"/>
      <c r="D13" s="9"/>
      <c r="E13" s="9"/>
      <c r="F13" s="10"/>
      <c r="G13" s="9"/>
      <c r="H13" s="9"/>
      <c r="I13" s="9"/>
      <c r="K13" s="11" t="str">
        <f aca="false">IF(COUNTA(A13:J13)=0,"",IF(A13="","IDなし",IF(SUMPRODUCT(--($A$2:$A$51=A13))&lt;&gt;1,"出力ID重複",IF(SUMPRODUCT(--(期待!$A$2:$A$51=A13),--(期待!$C$2:$C$51="必須"))&lt;&gt;1,"期待にないID","OK"))))</f>
        <v/>
      </c>
      <c r="L13" s="11" t="str">
        <f aca="false">IF(K13="","",IF(E13="","結果が空欄",IF(E13="要確認","要確認",IF(SUMPRODUCT(--(凡例!$A$2:$A$51=E13))=1,"OK","凡例なし・重複"))))</f>
        <v/>
      </c>
      <c r="M13" s="11" t="str">
        <f aca="false">IF(K13="","",IF(P13="不要",IF(AND(F13="",G13=""),"OK","不要項目に値あり"),IF(P13&lt;&gt;"要",P13,IF(F13="","測定値が空欄",IF(NOT(ISNUMBER(F13)),"測定値を確認",IF(NOT(EXACT(ASC(G13),ASC(INDEX(基準!$G$2:$G$51,O13)))),"単位を確認",IF(OR(F13&lt;INDEX(基準!$E$2:$E$51,O13),F13&gt;INDEX(基準!$F$2:$F$51,O13)),"基準外","OK")))))))</f>
        <v/>
      </c>
      <c r="N13" s="11" t="str">
        <f aca="false">IF(K13="","",IF(O13=0,"ID・基準を確認",IF(AND(ASC(C13)=ASC(INDEX(基準!$B$2:$B$51,O13)),ASC(D13)=ASC(INDEX(基準!$C$2:$C$51,O13))),"OK","設備・項目を確認")))</f>
        <v/>
      </c>
      <c r="O13" s="12" t="n">
        <f aca="false">IF(K13="OK",IF(SUMPRODUCT(--(基準!$A$2:$A$51=A13))=1,MATCH(A13,基準!$A$2:$A$51,0),0),0)</f>
        <v>0</v>
      </c>
      <c r="P13" s="13" t="str">
        <f aca="false">IF(K13="","",IF(O13=0,"ID・基準を確認",IF(OR(INDEX(基準!$B$2:$B$51,O13)="",INDEX(基準!$C$2:$C$51,O13)=""),"基準名を確認",IF(INDEX(基準!$D$2:$D$51,O13)="不要","不要",IF(INDEX(基準!$D$2:$D$51,O13)&lt;&gt;"要","測定区分を確認",IF(AND(COUNT(INDEX(基準!$E$2:$F$51,O13,0))=2,INDEX(基準!$E$2:$E$51,O13)&lt;=INDEX(基準!$F$2:$F$51,O13),INDEX(基準!$G$2:$G$51,O13)&lt;&gt;""),"要","基準値を確認"))))))</f>
        <v/>
      </c>
      <c r="Q13" s="5"/>
      <c r="R13" s="5"/>
      <c r="S13" s="5"/>
      <c r="T13" s="5"/>
    </row>
    <row r="14" customFormat="false" ht="25" hidden="false" customHeight="true" outlineLevel="0" collapsed="false">
      <c r="A14" s="6"/>
      <c r="B14" s="7"/>
      <c r="C14" s="9"/>
      <c r="D14" s="9"/>
      <c r="E14" s="9"/>
      <c r="F14" s="10"/>
      <c r="G14" s="9"/>
      <c r="H14" s="9"/>
      <c r="I14" s="9"/>
      <c r="K14" s="11" t="str">
        <f aca="false">IF(COUNTA(A14:J14)=0,"",IF(A14="","IDなし",IF(SUMPRODUCT(--($A$2:$A$51=A14))&lt;&gt;1,"出力ID重複",IF(SUMPRODUCT(--(期待!$A$2:$A$51=A14),--(期待!$C$2:$C$51="必須"))&lt;&gt;1,"期待にないID","OK"))))</f>
        <v/>
      </c>
      <c r="L14" s="11" t="str">
        <f aca="false">IF(K14="","",IF(E14="","結果が空欄",IF(E14="要確認","要確認",IF(SUMPRODUCT(--(凡例!$A$2:$A$51=E14))=1,"OK","凡例なし・重複"))))</f>
        <v/>
      </c>
      <c r="M14" s="11" t="str">
        <f aca="false">IF(K14="","",IF(P14="不要",IF(AND(F14="",G14=""),"OK","不要項目に値あり"),IF(P14&lt;&gt;"要",P14,IF(F14="","測定値が空欄",IF(NOT(ISNUMBER(F14)),"測定値を確認",IF(NOT(EXACT(ASC(G14),ASC(INDEX(基準!$G$2:$G$51,O14)))),"単位を確認",IF(OR(F14&lt;INDEX(基準!$E$2:$E$51,O14),F14&gt;INDEX(基準!$F$2:$F$51,O14)),"基準外","OK")))))))</f>
        <v/>
      </c>
      <c r="N14" s="11" t="str">
        <f aca="false">IF(K14="","",IF(O14=0,"ID・基準を確認",IF(AND(ASC(C14)=ASC(INDEX(基準!$B$2:$B$51,O14)),ASC(D14)=ASC(INDEX(基準!$C$2:$C$51,O14))),"OK","設備・項目を確認")))</f>
        <v/>
      </c>
      <c r="O14" s="12" t="n">
        <f aca="false">IF(K14="OK",IF(SUMPRODUCT(--(基準!$A$2:$A$51=A14))=1,MATCH(A14,基準!$A$2:$A$51,0),0),0)</f>
        <v>0</v>
      </c>
      <c r="P14" s="13" t="str">
        <f aca="false">IF(K14="","",IF(O14=0,"ID・基準を確認",IF(OR(INDEX(基準!$B$2:$B$51,O14)="",INDEX(基準!$C$2:$C$51,O14)=""),"基準名を確認",IF(INDEX(基準!$D$2:$D$51,O14)="不要","不要",IF(INDEX(基準!$D$2:$D$51,O14)&lt;&gt;"要","測定区分を確認",IF(AND(COUNT(INDEX(基準!$E$2:$F$51,O14,0))=2,INDEX(基準!$E$2:$E$51,O14)&lt;=INDEX(基準!$F$2:$F$51,O14),INDEX(基準!$G$2:$G$51,O14)&lt;&gt;""),"要","基準値を確認"))))))</f>
        <v/>
      </c>
      <c r="Q14" s="5"/>
      <c r="R14" s="5"/>
      <c r="S14" s="5"/>
      <c r="T14" s="5"/>
    </row>
    <row r="15" customFormat="false" ht="25" hidden="false" customHeight="true" outlineLevel="0" collapsed="false">
      <c r="A15" s="6"/>
      <c r="B15" s="7"/>
      <c r="C15" s="9"/>
      <c r="D15" s="9"/>
      <c r="E15" s="9"/>
      <c r="F15" s="10"/>
      <c r="G15" s="9"/>
      <c r="H15" s="9"/>
      <c r="I15" s="9"/>
      <c r="K15" s="11" t="str">
        <f aca="false">IF(COUNTA(A15:J15)=0,"",IF(A15="","IDなし",IF(SUMPRODUCT(--($A$2:$A$51=A15))&lt;&gt;1,"出力ID重複",IF(SUMPRODUCT(--(期待!$A$2:$A$51=A15),--(期待!$C$2:$C$51="必須"))&lt;&gt;1,"期待にないID","OK"))))</f>
        <v/>
      </c>
      <c r="L15" s="11" t="str">
        <f aca="false">IF(K15="","",IF(E15="","結果が空欄",IF(E15="要確認","要確認",IF(SUMPRODUCT(--(凡例!$A$2:$A$51=E15))=1,"OK","凡例なし・重複"))))</f>
        <v/>
      </c>
      <c r="M15" s="11" t="str">
        <f aca="false">IF(K15="","",IF(P15="不要",IF(AND(F15="",G15=""),"OK","不要項目に値あり"),IF(P15&lt;&gt;"要",P15,IF(F15="","測定値が空欄",IF(NOT(ISNUMBER(F15)),"測定値を確認",IF(NOT(EXACT(ASC(G15),ASC(INDEX(基準!$G$2:$G$51,O15)))),"単位を確認",IF(OR(F15&lt;INDEX(基準!$E$2:$E$51,O15),F15&gt;INDEX(基準!$F$2:$F$51,O15)),"基準外","OK")))))))</f>
        <v/>
      </c>
      <c r="N15" s="11" t="str">
        <f aca="false">IF(K15="","",IF(O15=0,"ID・基準を確認",IF(AND(ASC(C15)=ASC(INDEX(基準!$B$2:$B$51,O15)),ASC(D15)=ASC(INDEX(基準!$C$2:$C$51,O15))),"OK","設備・項目を確認")))</f>
        <v/>
      </c>
      <c r="O15" s="12" t="n">
        <f aca="false">IF(K15="OK",IF(SUMPRODUCT(--(基準!$A$2:$A$51=A15))=1,MATCH(A15,基準!$A$2:$A$51,0),0),0)</f>
        <v>0</v>
      </c>
      <c r="P15" s="13" t="str">
        <f aca="false">IF(K15="","",IF(O15=0,"ID・基準を確認",IF(OR(INDEX(基準!$B$2:$B$51,O15)="",INDEX(基準!$C$2:$C$51,O15)=""),"基準名を確認",IF(INDEX(基準!$D$2:$D$51,O15)="不要","不要",IF(INDEX(基準!$D$2:$D$51,O15)&lt;&gt;"要","測定区分を確認",IF(AND(COUNT(INDEX(基準!$E$2:$F$51,O15,0))=2,INDEX(基準!$E$2:$E$51,O15)&lt;=INDEX(基準!$F$2:$F$51,O15),INDEX(基準!$G$2:$G$51,O15)&lt;&gt;""),"要","基準値を確認"))))))</f>
        <v/>
      </c>
      <c r="Q15" s="5"/>
      <c r="R15" s="5"/>
      <c r="S15" s="5"/>
      <c r="T15" s="5"/>
    </row>
    <row r="16" customFormat="false" ht="25" hidden="false" customHeight="true" outlineLevel="0" collapsed="false">
      <c r="A16" s="6"/>
      <c r="B16" s="7"/>
      <c r="C16" s="9"/>
      <c r="D16" s="9"/>
      <c r="E16" s="9"/>
      <c r="F16" s="10"/>
      <c r="G16" s="9"/>
      <c r="H16" s="9"/>
      <c r="I16" s="9"/>
      <c r="K16" s="11" t="str">
        <f aca="false">IF(COUNTA(A16:J16)=0,"",IF(A16="","IDなし",IF(SUMPRODUCT(--($A$2:$A$51=A16))&lt;&gt;1,"出力ID重複",IF(SUMPRODUCT(--(期待!$A$2:$A$51=A16),--(期待!$C$2:$C$51="必須"))&lt;&gt;1,"期待にないID","OK"))))</f>
        <v/>
      </c>
      <c r="L16" s="11" t="str">
        <f aca="false">IF(K16="","",IF(E16="","結果が空欄",IF(E16="要確認","要確認",IF(SUMPRODUCT(--(凡例!$A$2:$A$51=E16))=1,"OK","凡例なし・重複"))))</f>
        <v/>
      </c>
      <c r="M16" s="11" t="str">
        <f aca="false">IF(K16="","",IF(P16="不要",IF(AND(F16="",G16=""),"OK","不要項目に値あり"),IF(P16&lt;&gt;"要",P16,IF(F16="","測定値が空欄",IF(NOT(ISNUMBER(F16)),"測定値を確認",IF(NOT(EXACT(ASC(G16),ASC(INDEX(基準!$G$2:$G$51,O16)))),"単位を確認",IF(OR(F16&lt;INDEX(基準!$E$2:$E$51,O16),F16&gt;INDEX(基準!$F$2:$F$51,O16)),"基準外","OK")))))))</f>
        <v/>
      </c>
      <c r="N16" s="11" t="str">
        <f aca="false">IF(K16="","",IF(O16=0,"ID・基準を確認",IF(AND(ASC(C16)=ASC(INDEX(基準!$B$2:$B$51,O16)),ASC(D16)=ASC(INDEX(基準!$C$2:$C$51,O16))),"OK","設備・項目を確認")))</f>
        <v/>
      </c>
      <c r="O16" s="12" t="n">
        <f aca="false">IF(K16="OK",IF(SUMPRODUCT(--(基準!$A$2:$A$51=A16))=1,MATCH(A16,基準!$A$2:$A$51,0),0),0)</f>
        <v>0</v>
      </c>
      <c r="P16" s="13" t="str">
        <f aca="false">IF(K16="","",IF(O16=0,"ID・基準を確認",IF(OR(INDEX(基準!$B$2:$B$51,O16)="",INDEX(基準!$C$2:$C$51,O16)=""),"基準名を確認",IF(INDEX(基準!$D$2:$D$51,O16)="不要","不要",IF(INDEX(基準!$D$2:$D$51,O16)&lt;&gt;"要","測定区分を確認",IF(AND(COUNT(INDEX(基準!$E$2:$F$51,O16,0))=2,INDEX(基準!$E$2:$E$51,O16)&lt;=INDEX(基準!$F$2:$F$51,O16),INDEX(基準!$G$2:$G$51,O16)&lt;&gt;""),"要","基準値を確認"))))))</f>
        <v/>
      </c>
      <c r="Q16" s="5"/>
      <c r="R16" s="5"/>
      <c r="S16" s="5"/>
      <c r="T16" s="5"/>
    </row>
    <row r="17" customFormat="false" ht="25" hidden="false" customHeight="true" outlineLevel="0" collapsed="false">
      <c r="A17" s="6"/>
      <c r="B17" s="7"/>
      <c r="C17" s="9"/>
      <c r="D17" s="9"/>
      <c r="E17" s="9"/>
      <c r="F17" s="10"/>
      <c r="G17" s="9"/>
      <c r="H17" s="9"/>
      <c r="I17" s="9"/>
      <c r="K17" s="11" t="str">
        <f aca="false">IF(COUNTA(A17:J17)=0,"",IF(A17="","IDなし",IF(SUMPRODUCT(--($A$2:$A$51=A17))&lt;&gt;1,"出力ID重複",IF(SUMPRODUCT(--(期待!$A$2:$A$51=A17),--(期待!$C$2:$C$51="必須"))&lt;&gt;1,"期待にないID","OK"))))</f>
        <v/>
      </c>
      <c r="L17" s="11" t="str">
        <f aca="false">IF(K17="","",IF(E17="","結果が空欄",IF(E17="要確認","要確認",IF(SUMPRODUCT(--(凡例!$A$2:$A$51=E17))=1,"OK","凡例なし・重複"))))</f>
        <v/>
      </c>
      <c r="M17" s="11" t="str">
        <f aca="false">IF(K17="","",IF(P17="不要",IF(AND(F17="",G17=""),"OK","不要項目に値あり"),IF(P17&lt;&gt;"要",P17,IF(F17="","測定値が空欄",IF(NOT(ISNUMBER(F17)),"測定値を確認",IF(NOT(EXACT(ASC(G17),ASC(INDEX(基準!$G$2:$G$51,O17)))),"単位を確認",IF(OR(F17&lt;INDEX(基準!$E$2:$E$51,O17),F17&gt;INDEX(基準!$F$2:$F$51,O17)),"基準外","OK")))))))</f>
        <v/>
      </c>
      <c r="N17" s="11" t="str">
        <f aca="false">IF(K17="","",IF(O17=0,"ID・基準を確認",IF(AND(ASC(C17)=ASC(INDEX(基準!$B$2:$B$51,O17)),ASC(D17)=ASC(INDEX(基準!$C$2:$C$51,O17))),"OK","設備・項目を確認")))</f>
        <v/>
      </c>
      <c r="O17" s="12" t="n">
        <f aca="false">IF(K17="OK",IF(SUMPRODUCT(--(基準!$A$2:$A$51=A17))=1,MATCH(A17,基準!$A$2:$A$51,0),0),0)</f>
        <v>0</v>
      </c>
      <c r="P17" s="13" t="str">
        <f aca="false">IF(K17="","",IF(O17=0,"ID・基準を確認",IF(OR(INDEX(基準!$B$2:$B$51,O17)="",INDEX(基準!$C$2:$C$51,O17)=""),"基準名を確認",IF(INDEX(基準!$D$2:$D$51,O17)="不要","不要",IF(INDEX(基準!$D$2:$D$51,O17)&lt;&gt;"要","測定区分を確認",IF(AND(COUNT(INDEX(基準!$E$2:$F$51,O17,0))=2,INDEX(基準!$E$2:$E$51,O17)&lt;=INDEX(基準!$F$2:$F$51,O17),INDEX(基準!$G$2:$G$51,O17)&lt;&gt;""),"要","基準値を確認"))))))</f>
        <v/>
      </c>
      <c r="Q17" s="5"/>
      <c r="R17" s="5"/>
      <c r="S17" s="5"/>
      <c r="T17" s="5"/>
    </row>
    <row r="18" customFormat="false" ht="25" hidden="false" customHeight="true" outlineLevel="0" collapsed="false">
      <c r="A18" s="6"/>
      <c r="B18" s="7"/>
      <c r="C18" s="9"/>
      <c r="D18" s="9"/>
      <c r="E18" s="9"/>
      <c r="F18" s="10"/>
      <c r="G18" s="9"/>
      <c r="H18" s="9"/>
      <c r="I18" s="9"/>
      <c r="K18" s="11" t="str">
        <f aca="false">IF(COUNTA(A18:J18)=0,"",IF(A18="","IDなし",IF(SUMPRODUCT(--($A$2:$A$51=A18))&lt;&gt;1,"出力ID重複",IF(SUMPRODUCT(--(期待!$A$2:$A$51=A18),--(期待!$C$2:$C$51="必須"))&lt;&gt;1,"期待にないID","OK"))))</f>
        <v/>
      </c>
      <c r="L18" s="11" t="str">
        <f aca="false">IF(K18="","",IF(E18="","結果が空欄",IF(E18="要確認","要確認",IF(SUMPRODUCT(--(凡例!$A$2:$A$51=E18))=1,"OK","凡例なし・重複"))))</f>
        <v/>
      </c>
      <c r="M18" s="11" t="str">
        <f aca="false">IF(K18="","",IF(P18="不要",IF(AND(F18="",G18=""),"OK","不要項目に値あり"),IF(P18&lt;&gt;"要",P18,IF(F18="","測定値が空欄",IF(NOT(ISNUMBER(F18)),"測定値を確認",IF(NOT(EXACT(ASC(G18),ASC(INDEX(基準!$G$2:$G$51,O18)))),"単位を確認",IF(OR(F18&lt;INDEX(基準!$E$2:$E$51,O18),F18&gt;INDEX(基準!$F$2:$F$51,O18)),"基準外","OK")))))))</f>
        <v/>
      </c>
      <c r="N18" s="11" t="str">
        <f aca="false">IF(K18="","",IF(O18=0,"ID・基準を確認",IF(AND(ASC(C18)=ASC(INDEX(基準!$B$2:$B$51,O18)),ASC(D18)=ASC(INDEX(基準!$C$2:$C$51,O18))),"OK","設備・項目を確認")))</f>
        <v/>
      </c>
      <c r="O18" s="12" t="n">
        <f aca="false">IF(K18="OK",IF(SUMPRODUCT(--(基準!$A$2:$A$51=A18))=1,MATCH(A18,基準!$A$2:$A$51,0),0),0)</f>
        <v>0</v>
      </c>
      <c r="P18" s="13" t="str">
        <f aca="false">IF(K18="","",IF(O18=0,"ID・基準を確認",IF(OR(INDEX(基準!$B$2:$B$51,O18)="",INDEX(基準!$C$2:$C$51,O18)=""),"基準名を確認",IF(INDEX(基準!$D$2:$D$51,O18)="不要","不要",IF(INDEX(基準!$D$2:$D$51,O18)&lt;&gt;"要","測定区分を確認",IF(AND(COUNT(INDEX(基準!$E$2:$F$51,O18,0))=2,INDEX(基準!$E$2:$E$51,O18)&lt;=INDEX(基準!$F$2:$F$51,O18),INDEX(基準!$G$2:$G$51,O18)&lt;&gt;""),"要","基準値を確認"))))))</f>
        <v/>
      </c>
      <c r="Q18" s="5"/>
      <c r="R18" s="5"/>
      <c r="S18" s="5"/>
      <c r="T18" s="5"/>
    </row>
    <row r="19" customFormat="false" ht="25" hidden="false" customHeight="true" outlineLevel="0" collapsed="false">
      <c r="A19" s="6"/>
      <c r="B19" s="7"/>
      <c r="C19" s="9"/>
      <c r="D19" s="9"/>
      <c r="E19" s="9"/>
      <c r="F19" s="10"/>
      <c r="G19" s="9"/>
      <c r="H19" s="9"/>
      <c r="I19" s="9"/>
      <c r="K19" s="11" t="str">
        <f aca="false">IF(COUNTA(A19:J19)=0,"",IF(A19="","IDなし",IF(SUMPRODUCT(--($A$2:$A$51=A19))&lt;&gt;1,"出力ID重複",IF(SUMPRODUCT(--(期待!$A$2:$A$51=A19),--(期待!$C$2:$C$51="必須"))&lt;&gt;1,"期待にないID","OK"))))</f>
        <v/>
      </c>
      <c r="L19" s="11" t="str">
        <f aca="false">IF(K19="","",IF(E19="","結果が空欄",IF(E19="要確認","要確認",IF(SUMPRODUCT(--(凡例!$A$2:$A$51=E19))=1,"OK","凡例なし・重複"))))</f>
        <v/>
      </c>
      <c r="M19" s="11" t="str">
        <f aca="false">IF(K19="","",IF(P19="不要",IF(AND(F19="",G19=""),"OK","不要項目に値あり"),IF(P19&lt;&gt;"要",P19,IF(F19="","測定値が空欄",IF(NOT(ISNUMBER(F19)),"測定値を確認",IF(NOT(EXACT(ASC(G19),ASC(INDEX(基準!$G$2:$G$51,O19)))),"単位を確認",IF(OR(F19&lt;INDEX(基準!$E$2:$E$51,O19),F19&gt;INDEX(基準!$F$2:$F$51,O19)),"基準外","OK")))))))</f>
        <v/>
      </c>
      <c r="N19" s="11" t="str">
        <f aca="false">IF(K19="","",IF(O19=0,"ID・基準を確認",IF(AND(ASC(C19)=ASC(INDEX(基準!$B$2:$B$51,O19)),ASC(D19)=ASC(INDEX(基準!$C$2:$C$51,O19))),"OK","設備・項目を確認")))</f>
        <v/>
      </c>
      <c r="O19" s="12" t="n">
        <f aca="false">IF(K19="OK",IF(SUMPRODUCT(--(基準!$A$2:$A$51=A19))=1,MATCH(A19,基準!$A$2:$A$51,0),0),0)</f>
        <v>0</v>
      </c>
      <c r="P19" s="13" t="str">
        <f aca="false">IF(K19="","",IF(O19=0,"ID・基準を確認",IF(OR(INDEX(基準!$B$2:$B$51,O19)="",INDEX(基準!$C$2:$C$51,O19)=""),"基準名を確認",IF(INDEX(基準!$D$2:$D$51,O19)="不要","不要",IF(INDEX(基準!$D$2:$D$51,O19)&lt;&gt;"要","測定区分を確認",IF(AND(COUNT(INDEX(基準!$E$2:$F$51,O19,0))=2,INDEX(基準!$E$2:$E$51,O19)&lt;=INDEX(基準!$F$2:$F$51,O19),INDEX(基準!$G$2:$G$51,O19)&lt;&gt;""),"要","基準値を確認"))))))</f>
        <v/>
      </c>
      <c r="Q19" s="5"/>
      <c r="R19" s="5"/>
      <c r="S19" s="5"/>
      <c r="T19" s="5"/>
    </row>
    <row r="20" customFormat="false" ht="25" hidden="false" customHeight="true" outlineLevel="0" collapsed="false">
      <c r="A20" s="6"/>
      <c r="B20" s="7"/>
      <c r="C20" s="9"/>
      <c r="D20" s="9"/>
      <c r="E20" s="9"/>
      <c r="F20" s="10"/>
      <c r="G20" s="9"/>
      <c r="H20" s="9"/>
      <c r="I20" s="9"/>
      <c r="K20" s="11" t="str">
        <f aca="false">IF(COUNTA(A20:J20)=0,"",IF(A20="","IDなし",IF(SUMPRODUCT(--($A$2:$A$51=A20))&lt;&gt;1,"出力ID重複",IF(SUMPRODUCT(--(期待!$A$2:$A$51=A20),--(期待!$C$2:$C$51="必須"))&lt;&gt;1,"期待にないID","OK"))))</f>
        <v/>
      </c>
      <c r="L20" s="11" t="str">
        <f aca="false">IF(K20="","",IF(E20="","結果が空欄",IF(E20="要確認","要確認",IF(SUMPRODUCT(--(凡例!$A$2:$A$51=E20))=1,"OK","凡例なし・重複"))))</f>
        <v/>
      </c>
      <c r="M20" s="11" t="str">
        <f aca="false">IF(K20="","",IF(P20="不要",IF(AND(F20="",G20=""),"OK","不要項目に値あり"),IF(P20&lt;&gt;"要",P20,IF(F20="","測定値が空欄",IF(NOT(ISNUMBER(F20)),"測定値を確認",IF(NOT(EXACT(ASC(G20),ASC(INDEX(基準!$G$2:$G$51,O20)))),"単位を確認",IF(OR(F20&lt;INDEX(基準!$E$2:$E$51,O20),F20&gt;INDEX(基準!$F$2:$F$51,O20)),"基準外","OK")))))))</f>
        <v/>
      </c>
      <c r="N20" s="11" t="str">
        <f aca="false">IF(K20="","",IF(O20=0,"ID・基準を確認",IF(AND(ASC(C20)=ASC(INDEX(基準!$B$2:$B$51,O20)),ASC(D20)=ASC(INDEX(基準!$C$2:$C$51,O20))),"OK","設備・項目を確認")))</f>
        <v/>
      </c>
      <c r="O20" s="12" t="n">
        <f aca="false">IF(K20="OK",IF(SUMPRODUCT(--(基準!$A$2:$A$51=A20))=1,MATCH(A20,基準!$A$2:$A$51,0),0),0)</f>
        <v>0</v>
      </c>
      <c r="P20" s="13" t="str">
        <f aca="false">IF(K20="","",IF(O20=0,"ID・基準を確認",IF(OR(INDEX(基準!$B$2:$B$51,O20)="",INDEX(基準!$C$2:$C$51,O20)=""),"基準名を確認",IF(INDEX(基準!$D$2:$D$51,O20)="不要","不要",IF(INDEX(基準!$D$2:$D$51,O20)&lt;&gt;"要","測定区分を確認",IF(AND(COUNT(INDEX(基準!$E$2:$F$51,O20,0))=2,INDEX(基準!$E$2:$E$51,O20)&lt;=INDEX(基準!$F$2:$F$51,O20),INDEX(基準!$G$2:$G$51,O20)&lt;&gt;""),"要","基準値を確認"))))))</f>
        <v/>
      </c>
      <c r="Q20" s="5"/>
      <c r="R20" s="5"/>
      <c r="S20" s="5"/>
      <c r="T20" s="5"/>
    </row>
    <row r="21" customFormat="false" ht="25" hidden="false" customHeight="true" outlineLevel="0" collapsed="false">
      <c r="A21" s="6"/>
      <c r="B21" s="7"/>
      <c r="C21" s="9"/>
      <c r="D21" s="9"/>
      <c r="E21" s="9"/>
      <c r="F21" s="10"/>
      <c r="G21" s="9"/>
      <c r="H21" s="9"/>
      <c r="I21" s="9"/>
      <c r="K21" s="11" t="str">
        <f aca="false">IF(COUNTA(A21:J21)=0,"",IF(A21="","IDなし",IF(SUMPRODUCT(--($A$2:$A$51=A21))&lt;&gt;1,"出力ID重複",IF(SUMPRODUCT(--(期待!$A$2:$A$51=A21),--(期待!$C$2:$C$51="必須"))&lt;&gt;1,"期待にないID","OK"))))</f>
        <v/>
      </c>
      <c r="L21" s="11" t="str">
        <f aca="false">IF(K21="","",IF(E21="","結果が空欄",IF(E21="要確認","要確認",IF(SUMPRODUCT(--(凡例!$A$2:$A$51=E21))=1,"OK","凡例なし・重複"))))</f>
        <v/>
      </c>
      <c r="M21" s="11" t="str">
        <f aca="false">IF(K21="","",IF(P21="不要",IF(AND(F21="",G21=""),"OK","不要項目に値あり"),IF(P21&lt;&gt;"要",P21,IF(F21="","測定値が空欄",IF(NOT(ISNUMBER(F21)),"測定値を確認",IF(NOT(EXACT(ASC(G21),ASC(INDEX(基準!$G$2:$G$51,O21)))),"単位を確認",IF(OR(F21&lt;INDEX(基準!$E$2:$E$51,O21),F21&gt;INDEX(基準!$F$2:$F$51,O21)),"基準外","OK")))))))</f>
        <v/>
      </c>
      <c r="N21" s="11" t="str">
        <f aca="false">IF(K21="","",IF(O21=0,"ID・基準を確認",IF(AND(ASC(C21)=ASC(INDEX(基準!$B$2:$B$51,O21)),ASC(D21)=ASC(INDEX(基準!$C$2:$C$51,O21))),"OK","設備・項目を確認")))</f>
        <v/>
      </c>
      <c r="O21" s="12" t="n">
        <f aca="false">IF(K21="OK",IF(SUMPRODUCT(--(基準!$A$2:$A$51=A21))=1,MATCH(A21,基準!$A$2:$A$51,0),0),0)</f>
        <v>0</v>
      </c>
      <c r="P21" s="13" t="str">
        <f aca="false">IF(K21="","",IF(O21=0,"ID・基準を確認",IF(OR(INDEX(基準!$B$2:$B$51,O21)="",INDEX(基準!$C$2:$C$51,O21)=""),"基準名を確認",IF(INDEX(基準!$D$2:$D$51,O21)="不要","不要",IF(INDEX(基準!$D$2:$D$51,O21)&lt;&gt;"要","測定区分を確認",IF(AND(COUNT(INDEX(基準!$E$2:$F$51,O21,0))=2,INDEX(基準!$E$2:$E$51,O21)&lt;=INDEX(基準!$F$2:$F$51,O21),INDEX(基準!$G$2:$G$51,O21)&lt;&gt;""),"要","基準値を確認"))))))</f>
        <v/>
      </c>
      <c r="Q21" s="5"/>
      <c r="R21" s="5"/>
      <c r="S21" s="5"/>
      <c r="T21" s="5"/>
    </row>
    <row r="22" customFormat="false" ht="25" hidden="false" customHeight="true" outlineLevel="0" collapsed="false">
      <c r="A22" s="6"/>
      <c r="B22" s="7"/>
      <c r="C22" s="9"/>
      <c r="D22" s="9"/>
      <c r="E22" s="9"/>
      <c r="F22" s="10"/>
      <c r="G22" s="9"/>
      <c r="H22" s="9"/>
      <c r="I22" s="9"/>
      <c r="K22" s="11" t="str">
        <f aca="false">IF(COUNTA(A22:J22)=0,"",IF(A22="","IDなし",IF(SUMPRODUCT(--($A$2:$A$51=A22))&lt;&gt;1,"出力ID重複",IF(SUMPRODUCT(--(期待!$A$2:$A$51=A22),--(期待!$C$2:$C$51="必須"))&lt;&gt;1,"期待にないID","OK"))))</f>
        <v/>
      </c>
      <c r="L22" s="11" t="str">
        <f aca="false">IF(K22="","",IF(E22="","結果が空欄",IF(E22="要確認","要確認",IF(SUMPRODUCT(--(凡例!$A$2:$A$51=E22))=1,"OK","凡例なし・重複"))))</f>
        <v/>
      </c>
      <c r="M22" s="11" t="str">
        <f aca="false">IF(K22="","",IF(P22="不要",IF(AND(F22="",G22=""),"OK","不要項目に値あり"),IF(P22&lt;&gt;"要",P22,IF(F22="","測定値が空欄",IF(NOT(ISNUMBER(F22)),"測定値を確認",IF(NOT(EXACT(ASC(G22),ASC(INDEX(基準!$G$2:$G$51,O22)))),"単位を確認",IF(OR(F22&lt;INDEX(基準!$E$2:$E$51,O22),F22&gt;INDEX(基準!$F$2:$F$51,O22)),"基準外","OK")))))))</f>
        <v/>
      </c>
      <c r="N22" s="11" t="str">
        <f aca="false">IF(K22="","",IF(O22=0,"ID・基準を確認",IF(AND(ASC(C22)=ASC(INDEX(基準!$B$2:$B$51,O22)),ASC(D22)=ASC(INDEX(基準!$C$2:$C$51,O22))),"OK","設備・項目を確認")))</f>
        <v/>
      </c>
      <c r="O22" s="12" t="n">
        <f aca="false">IF(K22="OK",IF(SUMPRODUCT(--(基準!$A$2:$A$51=A22))=1,MATCH(A22,基準!$A$2:$A$51,0),0),0)</f>
        <v>0</v>
      </c>
      <c r="P22" s="13" t="str">
        <f aca="false">IF(K22="","",IF(O22=0,"ID・基準を確認",IF(OR(INDEX(基準!$B$2:$B$51,O22)="",INDEX(基準!$C$2:$C$51,O22)=""),"基準名を確認",IF(INDEX(基準!$D$2:$D$51,O22)="不要","不要",IF(INDEX(基準!$D$2:$D$51,O22)&lt;&gt;"要","測定区分を確認",IF(AND(COUNT(INDEX(基準!$E$2:$F$51,O22,0))=2,INDEX(基準!$E$2:$E$51,O22)&lt;=INDEX(基準!$F$2:$F$51,O22),INDEX(基準!$G$2:$G$51,O22)&lt;&gt;""),"要","基準値を確認"))))))</f>
        <v/>
      </c>
      <c r="Q22" s="5"/>
      <c r="R22" s="5"/>
      <c r="S22" s="5"/>
      <c r="T22" s="5"/>
    </row>
    <row r="23" customFormat="false" ht="25" hidden="false" customHeight="true" outlineLevel="0" collapsed="false">
      <c r="A23" s="6"/>
      <c r="B23" s="7"/>
      <c r="C23" s="9"/>
      <c r="D23" s="9"/>
      <c r="E23" s="9"/>
      <c r="F23" s="10"/>
      <c r="G23" s="9"/>
      <c r="H23" s="9"/>
      <c r="I23" s="9"/>
      <c r="K23" s="11" t="str">
        <f aca="false">IF(COUNTA(A23:J23)=0,"",IF(A23="","IDなし",IF(SUMPRODUCT(--($A$2:$A$51=A23))&lt;&gt;1,"出力ID重複",IF(SUMPRODUCT(--(期待!$A$2:$A$51=A23),--(期待!$C$2:$C$51="必須"))&lt;&gt;1,"期待にないID","OK"))))</f>
        <v/>
      </c>
      <c r="L23" s="11" t="str">
        <f aca="false">IF(K23="","",IF(E23="","結果が空欄",IF(E23="要確認","要確認",IF(SUMPRODUCT(--(凡例!$A$2:$A$51=E23))=1,"OK","凡例なし・重複"))))</f>
        <v/>
      </c>
      <c r="M23" s="11" t="str">
        <f aca="false">IF(K23="","",IF(P23="不要",IF(AND(F23="",G23=""),"OK","不要項目に値あり"),IF(P23&lt;&gt;"要",P23,IF(F23="","測定値が空欄",IF(NOT(ISNUMBER(F23)),"測定値を確認",IF(NOT(EXACT(ASC(G23),ASC(INDEX(基準!$G$2:$G$51,O23)))),"単位を確認",IF(OR(F23&lt;INDEX(基準!$E$2:$E$51,O23),F23&gt;INDEX(基準!$F$2:$F$51,O23)),"基準外","OK")))))))</f>
        <v/>
      </c>
      <c r="N23" s="11" t="str">
        <f aca="false">IF(K23="","",IF(O23=0,"ID・基準を確認",IF(AND(ASC(C23)=ASC(INDEX(基準!$B$2:$B$51,O23)),ASC(D23)=ASC(INDEX(基準!$C$2:$C$51,O23))),"OK","設備・項目を確認")))</f>
        <v/>
      </c>
      <c r="O23" s="12" t="n">
        <f aca="false">IF(K23="OK",IF(SUMPRODUCT(--(基準!$A$2:$A$51=A23))=1,MATCH(A23,基準!$A$2:$A$51,0),0),0)</f>
        <v>0</v>
      </c>
      <c r="P23" s="13" t="str">
        <f aca="false">IF(K23="","",IF(O23=0,"ID・基準を確認",IF(OR(INDEX(基準!$B$2:$B$51,O23)="",INDEX(基準!$C$2:$C$51,O23)=""),"基準名を確認",IF(INDEX(基準!$D$2:$D$51,O23)="不要","不要",IF(INDEX(基準!$D$2:$D$51,O23)&lt;&gt;"要","測定区分を確認",IF(AND(COUNT(INDEX(基準!$E$2:$F$51,O23,0))=2,INDEX(基準!$E$2:$E$51,O23)&lt;=INDEX(基準!$F$2:$F$51,O23),INDEX(基準!$G$2:$G$51,O23)&lt;&gt;""),"要","基準値を確認"))))))</f>
        <v/>
      </c>
      <c r="Q23" s="5"/>
      <c r="R23" s="5"/>
      <c r="S23" s="5"/>
      <c r="T23" s="5"/>
    </row>
    <row r="24" customFormat="false" ht="25" hidden="false" customHeight="true" outlineLevel="0" collapsed="false">
      <c r="A24" s="6"/>
      <c r="B24" s="7"/>
      <c r="C24" s="9"/>
      <c r="D24" s="9"/>
      <c r="E24" s="9"/>
      <c r="F24" s="10"/>
      <c r="G24" s="9"/>
      <c r="H24" s="9"/>
      <c r="I24" s="9"/>
      <c r="K24" s="11" t="str">
        <f aca="false">IF(COUNTA(A24:J24)=0,"",IF(A24="","IDなし",IF(SUMPRODUCT(--($A$2:$A$51=A24))&lt;&gt;1,"出力ID重複",IF(SUMPRODUCT(--(期待!$A$2:$A$51=A24),--(期待!$C$2:$C$51="必須"))&lt;&gt;1,"期待にないID","OK"))))</f>
        <v/>
      </c>
      <c r="L24" s="11" t="str">
        <f aca="false">IF(K24="","",IF(E24="","結果が空欄",IF(E24="要確認","要確認",IF(SUMPRODUCT(--(凡例!$A$2:$A$51=E24))=1,"OK","凡例なし・重複"))))</f>
        <v/>
      </c>
      <c r="M24" s="11" t="str">
        <f aca="false">IF(K24="","",IF(P24="不要",IF(AND(F24="",G24=""),"OK","不要項目に値あり"),IF(P24&lt;&gt;"要",P24,IF(F24="","測定値が空欄",IF(NOT(ISNUMBER(F24)),"測定値を確認",IF(NOT(EXACT(ASC(G24),ASC(INDEX(基準!$G$2:$G$51,O24)))),"単位を確認",IF(OR(F24&lt;INDEX(基準!$E$2:$E$51,O24),F24&gt;INDEX(基準!$F$2:$F$51,O24)),"基準外","OK")))))))</f>
        <v/>
      </c>
      <c r="N24" s="11" t="str">
        <f aca="false">IF(K24="","",IF(O24=0,"ID・基準を確認",IF(AND(ASC(C24)=ASC(INDEX(基準!$B$2:$B$51,O24)),ASC(D24)=ASC(INDEX(基準!$C$2:$C$51,O24))),"OK","設備・項目を確認")))</f>
        <v/>
      </c>
      <c r="O24" s="12" t="n">
        <f aca="false">IF(K24="OK",IF(SUMPRODUCT(--(基準!$A$2:$A$51=A24))=1,MATCH(A24,基準!$A$2:$A$51,0),0),0)</f>
        <v>0</v>
      </c>
      <c r="P24" s="13" t="str">
        <f aca="false">IF(K24="","",IF(O24=0,"ID・基準を確認",IF(OR(INDEX(基準!$B$2:$B$51,O24)="",INDEX(基準!$C$2:$C$51,O24)=""),"基準名を確認",IF(INDEX(基準!$D$2:$D$51,O24)="不要","不要",IF(INDEX(基準!$D$2:$D$51,O24)&lt;&gt;"要","測定区分を確認",IF(AND(COUNT(INDEX(基準!$E$2:$F$51,O24,0))=2,INDEX(基準!$E$2:$E$51,O24)&lt;=INDEX(基準!$F$2:$F$51,O24),INDEX(基準!$G$2:$G$51,O24)&lt;&gt;""),"要","基準値を確認"))))))</f>
        <v/>
      </c>
      <c r="Q24" s="5"/>
      <c r="R24" s="5"/>
      <c r="S24" s="5"/>
      <c r="T24" s="5"/>
    </row>
    <row r="25" customFormat="false" ht="25" hidden="false" customHeight="true" outlineLevel="0" collapsed="false">
      <c r="A25" s="6"/>
      <c r="B25" s="7"/>
      <c r="C25" s="9"/>
      <c r="D25" s="9"/>
      <c r="E25" s="9"/>
      <c r="F25" s="10"/>
      <c r="G25" s="9"/>
      <c r="H25" s="9"/>
      <c r="I25" s="9"/>
      <c r="K25" s="11" t="str">
        <f aca="false">IF(COUNTA(A25:J25)=0,"",IF(A25="","IDなし",IF(SUMPRODUCT(--($A$2:$A$51=A25))&lt;&gt;1,"出力ID重複",IF(SUMPRODUCT(--(期待!$A$2:$A$51=A25),--(期待!$C$2:$C$51="必須"))&lt;&gt;1,"期待にないID","OK"))))</f>
        <v/>
      </c>
      <c r="L25" s="11" t="str">
        <f aca="false">IF(K25="","",IF(E25="","結果が空欄",IF(E25="要確認","要確認",IF(SUMPRODUCT(--(凡例!$A$2:$A$51=E25))=1,"OK","凡例なし・重複"))))</f>
        <v/>
      </c>
      <c r="M25" s="11" t="str">
        <f aca="false">IF(K25="","",IF(P25="不要",IF(AND(F25="",G25=""),"OK","不要項目に値あり"),IF(P25&lt;&gt;"要",P25,IF(F25="","測定値が空欄",IF(NOT(ISNUMBER(F25)),"測定値を確認",IF(NOT(EXACT(ASC(G25),ASC(INDEX(基準!$G$2:$G$51,O25)))),"単位を確認",IF(OR(F25&lt;INDEX(基準!$E$2:$E$51,O25),F25&gt;INDEX(基準!$F$2:$F$51,O25)),"基準外","OK")))))))</f>
        <v/>
      </c>
      <c r="N25" s="11" t="str">
        <f aca="false">IF(K25="","",IF(O25=0,"ID・基準を確認",IF(AND(ASC(C25)=ASC(INDEX(基準!$B$2:$B$51,O25)),ASC(D25)=ASC(INDEX(基準!$C$2:$C$51,O25))),"OK","設備・項目を確認")))</f>
        <v/>
      </c>
      <c r="O25" s="12" t="n">
        <f aca="false">IF(K25="OK",IF(SUMPRODUCT(--(基準!$A$2:$A$51=A25))=1,MATCH(A25,基準!$A$2:$A$51,0),0),0)</f>
        <v>0</v>
      </c>
      <c r="P25" s="13" t="str">
        <f aca="false">IF(K25="","",IF(O25=0,"ID・基準を確認",IF(OR(INDEX(基準!$B$2:$B$51,O25)="",INDEX(基準!$C$2:$C$51,O25)=""),"基準名を確認",IF(INDEX(基準!$D$2:$D$51,O25)="不要","不要",IF(INDEX(基準!$D$2:$D$51,O25)&lt;&gt;"要","測定区分を確認",IF(AND(COUNT(INDEX(基準!$E$2:$F$51,O25,0))=2,INDEX(基準!$E$2:$E$51,O25)&lt;=INDEX(基準!$F$2:$F$51,O25),INDEX(基準!$G$2:$G$51,O25)&lt;&gt;""),"要","基準値を確認"))))))</f>
        <v/>
      </c>
      <c r="Q25" s="5"/>
      <c r="R25" s="5"/>
      <c r="S25" s="5"/>
      <c r="T25" s="5"/>
    </row>
    <row r="26" customFormat="false" ht="25" hidden="false" customHeight="true" outlineLevel="0" collapsed="false">
      <c r="A26" s="6"/>
      <c r="B26" s="7"/>
      <c r="C26" s="9"/>
      <c r="D26" s="9"/>
      <c r="E26" s="9"/>
      <c r="F26" s="10"/>
      <c r="G26" s="9"/>
      <c r="H26" s="9"/>
      <c r="I26" s="9"/>
      <c r="K26" s="11" t="str">
        <f aca="false">IF(COUNTA(A26:J26)=0,"",IF(A26="","IDなし",IF(SUMPRODUCT(--($A$2:$A$51=A26))&lt;&gt;1,"出力ID重複",IF(SUMPRODUCT(--(期待!$A$2:$A$51=A26),--(期待!$C$2:$C$51="必須"))&lt;&gt;1,"期待にないID","OK"))))</f>
        <v/>
      </c>
      <c r="L26" s="11" t="str">
        <f aca="false">IF(K26="","",IF(E26="","結果が空欄",IF(E26="要確認","要確認",IF(SUMPRODUCT(--(凡例!$A$2:$A$51=E26))=1,"OK","凡例なし・重複"))))</f>
        <v/>
      </c>
      <c r="M26" s="11" t="str">
        <f aca="false">IF(K26="","",IF(P26="不要",IF(AND(F26="",G26=""),"OK","不要項目に値あり"),IF(P26&lt;&gt;"要",P26,IF(F26="","測定値が空欄",IF(NOT(ISNUMBER(F26)),"測定値を確認",IF(NOT(EXACT(ASC(G26),ASC(INDEX(基準!$G$2:$G$51,O26)))),"単位を確認",IF(OR(F26&lt;INDEX(基準!$E$2:$E$51,O26),F26&gt;INDEX(基準!$F$2:$F$51,O26)),"基準外","OK")))))))</f>
        <v/>
      </c>
      <c r="N26" s="11" t="str">
        <f aca="false">IF(K26="","",IF(O26=0,"ID・基準を確認",IF(AND(ASC(C26)=ASC(INDEX(基準!$B$2:$B$51,O26)),ASC(D26)=ASC(INDEX(基準!$C$2:$C$51,O26))),"OK","設備・項目を確認")))</f>
        <v/>
      </c>
      <c r="O26" s="12" t="n">
        <f aca="false">IF(K26="OK",IF(SUMPRODUCT(--(基準!$A$2:$A$51=A26))=1,MATCH(A26,基準!$A$2:$A$51,0),0),0)</f>
        <v>0</v>
      </c>
      <c r="P26" s="13" t="str">
        <f aca="false">IF(K26="","",IF(O26=0,"ID・基準を確認",IF(OR(INDEX(基準!$B$2:$B$51,O26)="",INDEX(基準!$C$2:$C$51,O26)=""),"基準名を確認",IF(INDEX(基準!$D$2:$D$51,O26)="不要","不要",IF(INDEX(基準!$D$2:$D$51,O26)&lt;&gt;"要","測定区分を確認",IF(AND(COUNT(INDEX(基準!$E$2:$F$51,O26,0))=2,INDEX(基準!$E$2:$E$51,O26)&lt;=INDEX(基準!$F$2:$F$51,O26),INDEX(基準!$G$2:$G$51,O26)&lt;&gt;""),"要","基準値を確認"))))))</f>
        <v/>
      </c>
      <c r="Q26" s="5"/>
      <c r="R26" s="5"/>
      <c r="S26" s="5"/>
      <c r="T26" s="5"/>
    </row>
    <row r="27" customFormat="false" ht="25" hidden="false" customHeight="true" outlineLevel="0" collapsed="false">
      <c r="A27" s="6"/>
      <c r="B27" s="7"/>
      <c r="C27" s="9"/>
      <c r="D27" s="9"/>
      <c r="E27" s="9"/>
      <c r="F27" s="10"/>
      <c r="G27" s="9"/>
      <c r="H27" s="9"/>
      <c r="I27" s="9"/>
      <c r="K27" s="11" t="str">
        <f aca="false">IF(COUNTA(A27:J27)=0,"",IF(A27="","IDなし",IF(SUMPRODUCT(--($A$2:$A$51=A27))&lt;&gt;1,"出力ID重複",IF(SUMPRODUCT(--(期待!$A$2:$A$51=A27),--(期待!$C$2:$C$51="必須"))&lt;&gt;1,"期待にないID","OK"))))</f>
        <v/>
      </c>
      <c r="L27" s="11" t="str">
        <f aca="false">IF(K27="","",IF(E27="","結果が空欄",IF(E27="要確認","要確認",IF(SUMPRODUCT(--(凡例!$A$2:$A$51=E27))=1,"OK","凡例なし・重複"))))</f>
        <v/>
      </c>
      <c r="M27" s="11" t="str">
        <f aca="false">IF(K27="","",IF(P27="不要",IF(AND(F27="",G27=""),"OK","不要項目に値あり"),IF(P27&lt;&gt;"要",P27,IF(F27="","測定値が空欄",IF(NOT(ISNUMBER(F27)),"測定値を確認",IF(NOT(EXACT(ASC(G27),ASC(INDEX(基準!$G$2:$G$51,O27)))),"単位を確認",IF(OR(F27&lt;INDEX(基準!$E$2:$E$51,O27),F27&gt;INDEX(基準!$F$2:$F$51,O27)),"基準外","OK")))))))</f>
        <v/>
      </c>
      <c r="N27" s="11" t="str">
        <f aca="false">IF(K27="","",IF(O27=0,"ID・基準を確認",IF(AND(ASC(C27)=ASC(INDEX(基準!$B$2:$B$51,O27)),ASC(D27)=ASC(INDEX(基準!$C$2:$C$51,O27))),"OK","設備・項目を確認")))</f>
        <v/>
      </c>
      <c r="O27" s="12" t="n">
        <f aca="false">IF(K27="OK",IF(SUMPRODUCT(--(基準!$A$2:$A$51=A27))=1,MATCH(A27,基準!$A$2:$A$51,0),0),0)</f>
        <v>0</v>
      </c>
      <c r="P27" s="13" t="str">
        <f aca="false">IF(K27="","",IF(O27=0,"ID・基準を確認",IF(OR(INDEX(基準!$B$2:$B$51,O27)="",INDEX(基準!$C$2:$C$51,O27)=""),"基準名を確認",IF(INDEX(基準!$D$2:$D$51,O27)="不要","不要",IF(INDEX(基準!$D$2:$D$51,O27)&lt;&gt;"要","測定区分を確認",IF(AND(COUNT(INDEX(基準!$E$2:$F$51,O27,0))=2,INDEX(基準!$E$2:$E$51,O27)&lt;=INDEX(基準!$F$2:$F$51,O27),INDEX(基準!$G$2:$G$51,O27)&lt;&gt;""),"要","基準値を確認"))))))</f>
        <v/>
      </c>
      <c r="Q27" s="5"/>
      <c r="R27" s="5"/>
      <c r="S27" s="5"/>
      <c r="T27" s="5"/>
    </row>
    <row r="28" customFormat="false" ht="25" hidden="false" customHeight="true" outlineLevel="0" collapsed="false">
      <c r="A28" s="6"/>
      <c r="B28" s="7"/>
      <c r="C28" s="9"/>
      <c r="D28" s="9"/>
      <c r="E28" s="9"/>
      <c r="F28" s="10"/>
      <c r="G28" s="9"/>
      <c r="H28" s="9"/>
      <c r="I28" s="9"/>
      <c r="K28" s="11" t="str">
        <f aca="false">IF(COUNTA(A28:J28)=0,"",IF(A28="","IDなし",IF(SUMPRODUCT(--($A$2:$A$51=A28))&lt;&gt;1,"出力ID重複",IF(SUMPRODUCT(--(期待!$A$2:$A$51=A28),--(期待!$C$2:$C$51="必須"))&lt;&gt;1,"期待にないID","OK"))))</f>
        <v/>
      </c>
      <c r="L28" s="11" t="str">
        <f aca="false">IF(K28="","",IF(E28="","結果が空欄",IF(E28="要確認","要確認",IF(SUMPRODUCT(--(凡例!$A$2:$A$51=E28))=1,"OK","凡例なし・重複"))))</f>
        <v/>
      </c>
      <c r="M28" s="11" t="str">
        <f aca="false">IF(K28="","",IF(P28="不要",IF(AND(F28="",G28=""),"OK","不要項目に値あり"),IF(P28&lt;&gt;"要",P28,IF(F28="","測定値が空欄",IF(NOT(ISNUMBER(F28)),"測定値を確認",IF(NOT(EXACT(ASC(G28),ASC(INDEX(基準!$G$2:$G$51,O28)))),"単位を確認",IF(OR(F28&lt;INDEX(基準!$E$2:$E$51,O28),F28&gt;INDEX(基準!$F$2:$F$51,O28)),"基準外","OK")))))))</f>
        <v/>
      </c>
      <c r="N28" s="11" t="str">
        <f aca="false">IF(K28="","",IF(O28=0,"ID・基準を確認",IF(AND(ASC(C28)=ASC(INDEX(基準!$B$2:$B$51,O28)),ASC(D28)=ASC(INDEX(基準!$C$2:$C$51,O28))),"OK","設備・項目を確認")))</f>
        <v/>
      </c>
      <c r="O28" s="12" t="n">
        <f aca="false">IF(K28="OK",IF(SUMPRODUCT(--(基準!$A$2:$A$51=A28))=1,MATCH(A28,基準!$A$2:$A$51,0),0),0)</f>
        <v>0</v>
      </c>
      <c r="P28" s="13" t="str">
        <f aca="false">IF(K28="","",IF(O28=0,"ID・基準を確認",IF(OR(INDEX(基準!$B$2:$B$51,O28)="",INDEX(基準!$C$2:$C$51,O28)=""),"基準名を確認",IF(INDEX(基準!$D$2:$D$51,O28)="不要","不要",IF(INDEX(基準!$D$2:$D$51,O28)&lt;&gt;"要","測定区分を確認",IF(AND(COUNT(INDEX(基準!$E$2:$F$51,O28,0))=2,INDEX(基準!$E$2:$E$51,O28)&lt;=INDEX(基準!$F$2:$F$51,O28),INDEX(基準!$G$2:$G$51,O28)&lt;&gt;""),"要","基準値を確認"))))))</f>
        <v/>
      </c>
      <c r="Q28" s="5"/>
      <c r="R28" s="5"/>
      <c r="S28" s="5"/>
      <c r="T28" s="5"/>
    </row>
    <row r="29" customFormat="false" ht="25" hidden="false" customHeight="true" outlineLevel="0" collapsed="false">
      <c r="A29" s="6"/>
      <c r="B29" s="7"/>
      <c r="C29" s="9"/>
      <c r="D29" s="9"/>
      <c r="E29" s="9"/>
      <c r="F29" s="10"/>
      <c r="G29" s="9"/>
      <c r="H29" s="9"/>
      <c r="I29" s="9"/>
      <c r="K29" s="11" t="str">
        <f aca="false">IF(COUNTA(A29:J29)=0,"",IF(A29="","IDなし",IF(SUMPRODUCT(--($A$2:$A$51=A29))&lt;&gt;1,"出力ID重複",IF(SUMPRODUCT(--(期待!$A$2:$A$51=A29),--(期待!$C$2:$C$51="必須"))&lt;&gt;1,"期待にないID","OK"))))</f>
        <v/>
      </c>
      <c r="L29" s="11" t="str">
        <f aca="false">IF(K29="","",IF(E29="","結果が空欄",IF(E29="要確認","要確認",IF(SUMPRODUCT(--(凡例!$A$2:$A$51=E29))=1,"OK","凡例なし・重複"))))</f>
        <v/>
      </c>
      <c r="M29" s="11" t="str">
        <f aca="false">IF(K29="","",IF(P29="不要",IF(AND(F29="",G29=""),"OK","不要項目に値あり"),IF(P29&lt;&gt;"要",P29,IF(F29="","測定値が空欄",IF(NOT(ISNUMBER(F29)),"測定値を確認",IF(NOT(EXACT(ASC(G29),ASC(INDEX(基準!$G$2:$G$51,O29)))),"単位を確認",IF(OR(F29&lt;INDEX(基準!$E$2:$E$51,O29),F29&gt;INDEX(基準!$F$2:$F$51,O29)),"基準外","OK")))))))</f>
        <v/>
      </c>
      <c r="N29" s="11" t="str">
        <f aca="false">IF(K29="","",IF(O29=0,"ID・基準を確認",IF(AND(ASC(C29)=ASC(INDEX(基準!$B$2:$B$51,O29)),ASC(D29)=ASC(INDEX(基準!$C$2:$C$51,O29))),"OK","設備・項目を確認")))</f>
        <v/>
      </c>
      <c r="O29" s="12" t="n">
        <f aca="false">IF(K29="OK",IF(SUMPRODUCT(--(基準!$A$2:$A$51=A29))=1,MATCH(A29,基準!$A$2:$A$51,0),0),0)</f>
        <v>0</v>
      </c>
      <c r="P29" s="13" t="str">
        <f aca="false">IF(K29="","",IF(O29=0,"ID・基準を確認",IF(OR(INDEX(基準!$B$2:$B$51,O29)="",INDEX(基準!$C$2:$C$51,O29)=""),"基準名を確認",IF(INDEX(基準!$D$2:$D$51,O29)="不要","不要",IF(INDEX(基準!$D$2:$D$51,O29)&lt;&gt;"要","測定区分を確認",IF(AND(COUNT(INDEX(基準!$E$2:$F$51,O29,0))=2,INDEX(基準!$E$2:$E$51,O29)&lt;=INDEX(基準!$F$2:$F$51,O29),INDEX(基準!$G$2:$G$51,O29)&lt;&gt;""),"要","基準値を確認"))))))</f>
        <v/>
      </c>
      <c r="Q29" s="5"/>
      <c r="R29" s="5"/>
      <c r="S29" s="5"/>
      <c r="T29" s="5"/>
    </row>
    <row r="30" customFormat="false" ht="25" hidden="false" customHeight="true" outlineLevel="0" collapsed="false">
      <c r="A30" s="6"/>
      <c r="B30" s="7"/>
      <c r="C30" s="9"/>
      <c r="D30" s="9"/>
      <c r="E30" s="9"/>
      <c r="F30" s="10"/>
      <c r="G30" s="9"/>
      <c r="H30" s="9"/>
      <c r="I30" s="9"/>
      <c r="K30" s="11" t="str">
        <f aca="false">IF(COUNTA(A30:J30)=0,"",IF(A30="","IDなし",IF(SUMPRODUCT(--($A$2:$A$51=A30))&lt;&gt;1,"出力ID重複",IF(SUMPRODUCT(--(期待!$A$2:$A$51=A30),--(期待!$C$2:$C$51="必須"))&lt;&gt;1,"期待にないID","OK"))))</f>
        <v/>
      </c>
      <c r="L30" s="11" t="str">
        <f aca="false">IF(K30="","",IF(E30="","結果が空欄",IF(E30="要確認","要確認",IF(SUMPRODUCT(--(凡例!$A$2:$A$51=E30))=1,"OK","凡例なし・重複"))))</f>
        <v/>
      </c>
      <c r="M30" s="11" t="str">
        <f aca="false">IF(K30="","",IF(P30="不要",IF(AND(F30="",G30=""),"OK","不要項目に値あり"),IF(P30&lt;&gt;"要",P30,IF(F30="","測定値が空欄",IF(NOT(ISNUMBER(F30)),"測定値を確認",IF(NOT(EXACT(ASC(G30),ASC(INDEX(基準!$G$2:$G$51,O30)))),"単位を確認",IF(OR(F30&lt;INDEX(基準!$E$2:$E$51,O30),F30&gt;INDEX(基準!$F$2:$F$51,O30)),"基準外","OK")))))))</f>
        <v/>
      </c>
      <c r="N30" s="11" t="str">
        <f aca="false">IF(K30="","",IF(O30=0,"ID・基準を確認",IF(AND(ASC(C30)=ASC(INDEX(基準!$B$2:$B$51,O30)),ASC(D30)=ASC(INDEX(基準!$C$2:$C$51,O30))),"OK","設備・項目を確認")))</f>
        <v/>
      </c>
      <c r="O30" s="12" t="n">
        <f aca="false">IF(K30="OK",IF(SUMPRODUCT(--(基準!$A$2:$A$51=A30))=1,MATCH(A30,基準!$A$2:$A$51,0),0),0)</f>
        <v>0</v>
      </c>
      <c r="P30" s="13" t="str">
        <f aca="false">IF(K30="","",IF(O30=0,"ID・基準を確認",IF(OR(INDEX(基準!$B$2:$B$51,O30)="",INDEX(基準!$C$2:$C$51,O30)=""),"基準名を確認",IF(INDEX(基準!$D$2:$D$51,O30)="不要","不要",IF(INDEX(基準!$D$2:$D$51,O30)&lt;&gt;"要","測定区分を確認",IF(AND(COUNT(INDEX(基準!$E$2:$F$51,O30,0))=2,INDEX(基準!$E$2:$E$51,O30)&lt;=INDEX(基準!$F$2:$F$51,O30),INDEX(基準!$G$2:$G$51,O30)&lt;&gt;""),"要","基準値を確認"))))))</f>
        <v/>
      </c>
      <c r="Q30" s="5"/>
      <c r="R30" s="5"/>
      <c r="S30" s="5"/>
      <c r="T30" s="5"/>
    </row>
    <row r="31" customFormat="false" ht="25" hidden="false" customHeight="true" outlineLevel="0" collapsed="false">
      <c r="A31" s="6"/>
      <c r="B31" s="7"/>
      <c r="C31" s="9"/>
      <c r="D31" s="9"/>
      <c r="E31" s="9"/>
      <c r="F31" s="10"/>
      <c r="G31" s="9"/>
      <c r="H31" s="9"/>
      <c r="I31" s="9"/>
      <c r="K31" s="11" t="str">
        <f aca="false">IF(COUNTA(A31:J31)=0,"",IF(A31="","IDなし",IF(SUMPRODUCT(--($A$2:$A$51=A31))&lt;&gt;1,"出力ID重複",IF(SUMPRODUCT(--(期待!$A$2:$A$51=A31),--(期待!$C$2:$C$51="必須"))&lt;&gt;1,"期待にないID","OK"))))</f>
        <v/>
      </c>
      <c r="L31" s="11" t="str">
        <f aca="false">IF(K31="","",IF(E31="","結果が空欄",IF(E31="要確認","要確認",IF(SUMPRODUCT(--(凡例!$A$2:$A$51=E31))=1,"OK","凡例なし・重複"))))</f>
        <v/>
      </c>
      <c r="M31" s="11" t="str">
        <f aca="false">IF(K31="","",IF(P31="不要",IF(AND(F31="",G31=""),"OK","不要項目に値あり"),IF(P31&lt;&gt;"要",P31,IF(F31="","測定値が空欄",IF(NOT(ISNUMBER(F31)),"測定値を確認",IF(NOT(EXACT(ASC(G31),ASC(INDEX(基準!$G$2:$G$51,O31)))),"単位を確認",IF(OR(F31&lt;INDEX(基準!$E$2:$E$51,O31),F31&gt;INDEX(基準!$F$2:$F$51,O31)),"基準外","OK")))))))</f>
        <v/>
      </c>
      <c r="N31" s="11" t="str">
        <f aca="false">IF(K31="","",IF(O31=0,"ID・基準を確認",IF(AND(ASC(C31)=ASC(INDEX(基準!$B$2:$B$51,O31)),ASC(D31)=ASC(INDEX(基準!$C$2:$C$51,O31))),"OK","設備・項目を確認")))</f>
        <v/>
      </c>
      <c r="O31" s="12" t="n">
        <f aca="false">IF(K31="OK",IF(SUMPRODUCT(--(基準!$A$2:$A$51=A31))=1,MATCH(A31,基準!$A$2:$A$51,0),0),0)</f>
        <v>0</v>
      </c>
      <c r="P31" s="13" t="str">
        <f aca="false">IF(K31="","",IF(O31=0,"ID・基準を確認",IF(OR(INDEX(基準!$B$2:$B$51,O31)="",INDEX(基準!$C$2:$C$51,O31)=""),"基準名を確認",IF(INDEX(基準!$D$2:$D$51,O31)="不要","不要",IF(INDEX(基準!$D$2:$D$51,O31)&lt;&gt;"要","測定区分を確認",IF(AND(COUNT(INDEX(基準!$E$2:$F$51,O31,0))=2,INDEX(基準!$E$2:$E$51,O31)&lt;=INDEX(基準!$F$2:$F$51,O31),INDEX(基準!$G$2:$G$51,O31)&lt;&gt;""),"要","基準値を確認"))))))</f>
        <v/>
      </c>
      <c r="Q31" s="5"/>
      <c r="R31" s="5"/>
      <c r="S31" s="5"/>
      <c r="T31" s="5"/>
    </row>
    <row r="32" customFormat="false" ht="25" hidden="false" customHeight="true" outlineLevel="0" collapsed="false">
      <c r="A32" s="6"/>
      <c r="B32" s="7"/>
      <c r="C32" s="9"/>
      <c r="D32" s="9"/>
      <c r="E32" s="9"/>
      <c r="F32" s="10"/>
      <c r="G32" s="9"/>
      <c r="H32" s="9"/>
      <c r="I32" s="9"/>
      <c r="K32" s="11" t="str">
        <f aca="false">IF(COUNTA(A32:J32)=0,"",IF(A32="","IDなし",IF(SUMPRODUCT(--($A$2:$A$51=A32))&lt;&gt;1,"出力ID重複",IF(SUMPRODUCT(--(期待!$A$2:$A$51=A32),--(期待!$C$2:$C$51="必須"))&lt;&gt;1,"期待にないID","OK"))))</f>
        <v/>
      </c>
      <c r="L32" s="11" t="str">
        <f aca="false">IF(K32="","",IF(E32="","結果が空欄",IF(E32="要確認","要確認",IF(SUMPRODUCT(--(凡例!$A$2:$A$51=E32))=1,"OK","凡例なし・重複"))))</f>
        <v/>
      </c>
      <c r="M32" s="11" t="str">
        <f aca="false">IF(K32="","",IF(P32="不要",IF(AND(F32="",G32=""),"OK","不要項目に値あり"),IF(P32&lt;&gt;"要",P32,IF(F32="","測定値が空欄",IF(NOT(ISNUMBER(F32)),"測定値を確認",IF(NOT(EXACT(ASC(G32),ASC(INDEX(基準!$G$2:$G$51,O32)))),"単位を確認",IF(OR(F32&lt;INDEX(基準!$E$2:$E$51,O32),F32&gt;INDEX(基準!$F$2:$F$51,O32)),"基準外","OK")))))))</f>
        <v/>
      </c>
      <c r="N32" s="11" t="str">
        <f aca="false">IF(K32="","",IF(O32=0,"ID・基準を確認",IF(AND(ASC(C32)=ASC(INDEX(基準!$B$2:$B$51,O32)),ASC(D32)=ASC(INDEX(基準!$C$2:$C$51,O32))),"OK","設備・項目を確認")))</f>
        <v/>
      </c>
      <c r="O32" s="12" t="n">
        <f aca="false">IF(K32="OK",IF(SUMPRODUCT(--(基準!$A$2:$A$51=A32))=1,MATCH(A32,基準!$A$2:$A$51,0),0),0)</f>
        <v>0</v>
      </c>
      <c r="P32" s="13" t="str">
        <f aca="false">IF(K32="","",IF(O32=0,"ID・基準を確認",IF(OR(INDEX(基準!$B$2:$B$51,O32)="",INDEX(基準!$C$2:$C$51,O32)=""),"基準名を確認",IF(INDEX(基準!$D$2:$D$51,O32)="不要","不要",IF(INDEX(基準!$D$2:$D$51,O32)&lt;&gt;"要","測定区分を確認",IF(AND(COUNT(INDEX(基準!$E$2:$F$51,O32,0))=2,INDEX(基準!$E$2:$E$51,O32)&lt;=INDEX(基準!$F$2:$F$51,O32),INDEX(基準!$G$2:$G$51,O32)&lt;&gt;""),"要","基準値を確認"))))))</f>
        <v/>
      </c>
      <c r="Q32" s="5"/>
      <c r="R32" s="5"/>
      <c r="S32" s="5"/>
      <c r="T32" s="5"/>
    </row>
    <row r="33" customFormat="false" ht="25" hidden="false" customHeight="true" outlineLevel="0" collapsed="false">
      <c r="A33" s="6"/>
      <c r="B33" s="7"/>
      <c r="C33" s="9"/>
      <c r="D33" s="9"/>
      <c r="E33" s="9"/>
      <c r="F33" s="10"/>
      <c r="G33" s="9"/>
      <c r="H33" s="9"/>
      <c r="I33" s="9"/>
      <c r="K33" s="11" t="str">
        <f aca="false">IF(COUNTA(A33:J33)=0,"",IF(A33="","IDなし",IF(SUMPRODUCT(--($A$2:$A$51=A33))&lt;&gt;1,"出力ID重複",IF(SUMPRODUCT(--(期待!$A$2:$A$51=A33),--(期待!$C$2:$C$51="必須"))&lt;&gt;1,"期待にないID","OK"))))</f>
        <v/>
      </c>
      <c r="L33" s="11" t="str">
        <f aca="false">IF(K33="","",IF(E33="","結果が空欄",IF(E33="要確認","要確認",IF(SUMPRODUCT(--(凡例!$A$2:$A$51=E33))=1,"OK","凡例なし・重複"))))</f>
        <v/>
      </c>
      <c r="M33" s="11" t="str">
        <f aca="false">IF(K33="","",IF(P33="不要",IF(AND(F33="",G33=""),"OK","不要項目に値あり"),IF(P33&lt;&gt;"要",P33,IF(F33="","測定値が空欄",IF(NOT(ISNUMBER(F33)),"測定値を確認",IF(NOT(EXACT(ASC(G33),ASC(INDEX(基準!$G$2:$G$51,O33)))),"単位を確認",IF(OR(F33&lt;INDEX(基準!$E$2:$E$51,O33),F33&gt;INDEX(基準!$F$2:$F$51,O33)),"基準外","OK")))))))</f>
        <v/>
      </c>
      <c r="N33" s="11" t="str">
        <f aca="false">IF(K33="","",IF(O33=0,"ID・基準を確認",IF(AND(ASC(C33)=ASC(INDEX(基準!$B$2:$B$51,O33)),ASC(D33)=ASC(INDEX(基準!$C$2:$C$51,O33))),"OK","設備・項目を確認")))</f>
        <v/>
      </c>
      <c r="O33" s="12" t="n">
        <f aca="false">IF(K33="OK",IF(SUMPRODUCT(--(基準!$A$2:$A$51=A33))=1,MATCH(A33,基準!$A$2:$A$51,0),0),0)</f>
        <v>0</v>
      </c>
      <c r="P33" s="13" t="str">
        <f aca="false">IF(K33="","",IF(O33=0,"ID・基準を確認",IF(OR(INDEX(基準!$B$2:$B$51,O33)="",INDEX(基準!$C$2:$C$51,O33)=""),"基準名を確認",IF(INDEX(基準!$D$2:$D$51,O33)="不要","不要",IF(INDEX(基準!$D$2:$D$51,O33)&lt;&gt;"要","測定区分を確認",IF(AND(COUNT(INDEX(基準!$E$2:$F$51,O33,0))=2,INDEX(基準!$E$2:$E$51,O33)&lt;=INDEX(基準!$F$2:$F$51,O33),INDEX(基準!$G$2:$G$51,O33)&lt;&gt;""),"要","基準値を確認"))))))</f>
        <v/>
      </c>
      <c r="Q33" s="5"/>
      <c r="R33" s="5"/>
      <c r="S33" s="5"/>
      <c r="T33" s="5"/>
    </row>
    <row r="34" customFormat="false" ht="25" hidden="false" customHeight="true" outlineLevel="0" collapsed="false">
      <c r="A34" s="6"/>
      <c r="B34" s="7"/>
      <c r="C34" s="9"/>
      <c r="D34" s="9"/>
      <c r="E34" s="9"/>
      <c r="F34" s="10"/>
      <c r="G34" s="9"/>
      <c r="H34" s="9"/>
      <c r="I34" s="9"/>
      <c r="K34" s="11" t="str">
        <f aca="false">IF(COUNTA(A34:J34)=0,"",IF(A34="","IDなし",IF(SUMPRODUCT(--($A$2:$A$51=A34))&lt;&gt;1,"出力ID重複",IF(SUMPRODUCT(--(期待!$A$2:$A$51=A34),--(期待!$C$2:$C$51="必須"))&lt;&gt;1,"期待にないID","OK"))))</f>
        <v/>
      </c>
      <c r="L34" s="11" t="str">
        <f aca="false">IF(K34="","",IF(E34="","結果が空欄",IF(E34="要確認","要確認",IF(SUMPRODUCT(--(凡例!$A$2:$A$51=E34))=1,"OK","凡例なし・重複"))))</f>
        <v/>
      </c>
      <c r="M34" s="11" t="str">
        <f aca="false">IF(K34="","",IF(P34="不要",IF(AND(F34="",G34=""),"OK","不要項目に値あり"),IF(P34&lt;&gt;"要",P34,IF(F34="","測定値が空欄",IF(NOT(ISNUMBER(F34)),"測定値を確認",IF(NOT(EXACT(ASC(G34),ASC(INDEX(基準!$G$2:$G$51,O34)))),"単位を確認",IF(OR(F34&lt;INDEX(基準!$E$2:$E$51,O34),F34&gt;INDEX(基準!$F$2:$F$51,O34)),"基準外","OK")))))))</f>
        <v/>
      </c>
      <c r="N34" s="11" t="str">
        <f aca="false">IF(K34="","",IF(O34=0,"ID・基準を確認",IF(AND(ASC(C34)=ASC(INDEX(基準!$B$2:$B$51,O34)),ASC(D34)=ASC(INDEX(基準!$C$2:$C$51,O34))),"OK","設備・項目を確認")))</f>
        <v/>
      </c>
      <c r="O34" s="12" t="n">
        <f aca="false">IF(K34="OK",IF(SUMPRODUCT(--(基準!$A$2:$A$51=A34))=1,MATCH(A34,基準!$A$2:$A$51,0),0),0)</f>
        <v>0</v>
      </c>
      <c r="P34" s="13" t="str">
        <f aca="false">IF(K34="","",IF(O34=0,"ID・基準を確認",IF(OR(INDEX(基準!$B$2:$B$51,O34)="",INDEX(基準!$C$2:$C$51,O34)=""),"基準名を確認",IF(INDEX(基準!$D$2:$D$51,O34)="不要","不要",IF(INDEX(基準!$D$2:$D$51,O34)&lt;&gt;"要","測定区分を確認",IF(AND(COUNT(INDEX(基準!$E$2:$F$51,O34,0))=2,INDEX(基準!$E$2:$E$51,O34)&lt;=INDEX(基準!$F$2:$F$51,O34),INDEX(基準!$G$2:$G$51,O34)&lt;&gt;""),"要","基準値を確認"))))))</f>
        <v/>
      </c>
      <c r="Q34" s="5"/>
      <c r="R34" s="5"/>
      <c r="S34" s="5"/>
      <c r="T34" s="5"/>
    </row>
    <row r="35" customFormat="false" ht="25" hidden="false" customHeight="true" outlineLevel="0" collapsed="false">
      <c r="A35" s="6"/>
      <c r="B35" s="7"/>
      <c r="C35" s="9"/>
      <c r="D35" s="9"/>
      <c r="E35" s="9"/>
      <c r="F35" s="10"/>
      <c r="G35" s="9"/>
      <c r="H35" s="9"/>
      <c r="I35" s="9"/>
      <c r="K35" s="11" t="str">
        <f aca="false">IF(COUNTA(A35:J35)=0,"",IF(A35="","IDなし",IF(SUMPRODUCT(--($A$2:$A$51=A35))&lt;&gt;1,"出力ID重複",IF(SUMPRODUCT(--(期待!$A$2:$A$51=A35),--(期待!$C$2:$C$51="必須"))&lt;&gt;1,"期待にないID","OK"))))</f>
        <v/>
      </c>
      <c r="L35" s="11" t="str">
        <f aca="false">IF(K35="","",IF(E35="","結果が空欄",IF(E35="要確認","要確認",IF(SUMPRODUCT(--(凡例!$A$2:$A$51=E35))=1,"OK","凡例なし・重複"))))</f>
        <v/>
      </c>
      <c r="M35" s="11" t="str">
        <f aca="false">IF(K35="","",IF(P35="不要",IF(AND(F35="",G35=""),"OK","不要項目に値あり"),IF(P35&lt;&gt;"要",P35,IF(F35="","測定値が空欄",IF(NOT(ISNUMBER(F35)),"測定値を確認",IF(NOT(EXACT(ASC(G35),ASC(INDEX(基準!$G$2:$G$51,O35)))),"単位を確認",IF(OR(F35&lt;INDEX(基準!$E$2:$E$51,O35),F35&gt;INDEX(基準!$F$2:$F$51,O35)),"基準外","OK")))))))</f>
        <v/>
      </c>
      <c r="N35" s="11" t="str">
        <f aca="false">IF(K35="","",IF(O35=0,"ID・基準を確認",IF(AND(ASC(C35)=ASC(INDEX(基準!$B$2:$B$51,O35)),ASC(D35)=ASC(INDEX(基準!$C$2:$C$51,O35))),"OK","設備・項目を確認")))</f>
        <v/>
      </c>
      <c r="O35" s="12" t="n">
        <f aca="false">IF(K35="OK",IF(SUMPRODUCT(--(基準!$A$2:$A$51=A35))=1,MATCH(A35,基準!$A$2:$A$51,0),0),0)</f>
        <v>0</v>
      </c>
      <c r="P35" s="13" t="str">
        <f aca="false">IF(K35="","",IF(O35=0,"ID・基準を確認",IF(OR(INDEX(基準!$B$2:$B$51,O35)="",INDEX(基準!$C$2:$C$51,O35)=""),"基準名を確認",IF(INDEX(基準!$D$2:$D$51,O35)="不要","不要",IF(INDEX(基準!$D$2:$D$51,O35)&lt;&gt;"要","測定区分を確認",IF(AND(COUNT(INDEX(基準!$E$2:$F$51,O35,0))=2,INDEX(基準!$E$2:$E$51,O35)&lt;=INDEX(基準!$F$2:$F$51,O35),INDEX(基準!$G$2:$G$51,O35)&lt;&gt;""),"要","基準値を確認"))))))</f>
        <v/>
      </c>
      <c r="Q35" s="5"/>
      <c r="R35" s="5"/>
      <c r="S35" s="5"/>
      <c r="T35" s="5"/>
    </row>
    <row r="36" customFormat="false" ht="25" hidden="false" customHeight="true" outlineLevel="0" collapsed="false">
      <c r="A36" s="6"/>
      <c r="B36" s="7"/>
      <c r="C36" s="9"/>
      <c r="D36" s="9"/>
      <c r="E36" s="9"/>
      <c r="F36" s="10"/>
      <c r="G36" s="9"/>
      <c r="H36" s="9"/>
      <c r="I36" s="9"/>
      <c r="K36" s="11" t="str">
        <f aca="false">IF(COUNTA(A36:J36)=0,"",IF(A36="","IDなし",IF(SUMPRODUCT(--($A$2:$A$51=A36))&lt;&gt;1,"出力ID重複",IF(SUMPRODUCT(--(期待!$A$2:$A$51=A36),--(期待!$C$2:$C$51="必須"))&lt;&gt;1,"期待にないID","OK"))))</f>
        <v/>
      </c>
      <c r="L36" s="11" t="str">
        <f aca="false">IF(K36="","",IF(E36="","結果が空欄",IF(E36="要確認","要確認",IF(SUMPRODUCT(--(凡例!$A$2:$A$51=E36))=1,"OK","凡例なし・重複"))))</f>
        <v/>
      </c>
      <c r="M36" s="11" t="str">
        <f aca="false">IF(K36="","",IF(P36="不要",IF(AND(F36="",G36=""),"OK","不要項目に値あり"),IF(P36&lt;&gt;"要",P36,IF(F36="","測定値が空欄",IF(NOT(ISNUMBER(F36)),"測定値を確認",IF(NOT(EXACT(ASC(G36),ASC(INDEX(基準!$G$2:$G$51,O36)))),"単位を確認",IF(OR(F36&lt;INDEX(基準!$E$2:$E$51,O36),F36&gt;INDEX(基準!$F$2:$F$51,O36)),"基準外","OK")))))))</f>
        <v/>
      </c>
      <c r="N36" s="11" t="str">
        <f aca="false">IF(K36="","",IF(O36=0,"ID・基準を確認",IF(AND(ASC(C36)=ASC(INDEX(基準!$B$2:$B$51,O36)),ASC(D36)=ASC(INDEX(基準!$C$2:$C$51,O36))),"OK","設備・項目を確認")))</f>
        <v/>
      </c>
      <c r="O36" s="12" t="n">
        <f aca="false">IF(K36="OK",IF(SUMPRODUCT(--(基準!$A$2:$A$51=A36))=1,MATCH(A36,基準!$A$2:$A$51,0),0),0)</f>
        <v>0</v>
      </c>
      <c r="P36" s="13" t="str">
        <f aca="false">IF(K36="","",IF(O36=0,"ID・基準を確認",IF(OR(INDEX(基準!$B$2:$B$51,O36)="",INDEX(基準!$C$2:$C$51,O36)=""),"基準名を確認",IF(INDEX(基準!$D$2:$D$51,O36)="不要","不要",IF(INDEX(基準!$D$2:$D$51,O36)&lt;&gt;"要","測定区分を確認",IF(AND(COUNT(INDEX(基準!$E$2:$F$51,O36,0))=2,INDEX(基準!$E$2:$E$51,O36)&lt;=INDEX(基準!$F$2:$F$51,O36),INDEX(基準!$G$2:$G$51,O36)&lt;&gt;""),"要","基準値を確認"))))))</f>
        <v/>
      </c>
      <c r="Q36" s="5"/>
      <c r="R36" s="5"/>
      <c r="S36" s="5"/>
      <c r="T36" s="5"/>
    </row>
    <row r="37" customFormat="false" ht="25" hidden="false" customHeight="true" outlineLevel="0" collapsed="false">
      <c r="A37" s="6"/>
      <c r="B37" s="7"/>
      <c r="C37" s="9"/>
      <c r="D37" s="9"/>
      <c r="E37" s="9"/>
      <c r="F37" s="10"/>
      <c r="G37" s="9"/>
      <c r="H37" s="9"/>
      <c r="I37" s="9"/>
      <c r="K37" s="11" t="str">
        <f aca="false">IF(COUNTA(A37:J37)=0,"",IF(A37="","IDなし",IF(SUMPRODUCT(--($A$2:$A$51=A37))&lt;&gt;1,"出力ID重複",IF(SUMPRODUCT(--(期待!$A$2:$A$51=A37),--(期待!$C$2:$C$51="必須"))&lt;&gt;1,"期待にないID","OK"))))</f>
        <v/>
      </c>
      <c r="L37" s="11" t="str">
        <f aca="false">IF(K37="","",IF(E37="","結果が空欄",IF(E37="要確認","要確認",IF(SUMPRODUCT(--(凡例!$A$2:$A$51=E37))=1,"OK","凡例なし・重複"))))</f>
        <v/>
      </c>
      <c r="M37" s="11" t="str">
        <f aca="false">IF(K37="","",IF(P37="不要",IF(AND(F37="",G37=""),"OK","不要項目に値あり"),IF(P37&lt;&gt;"要",P37,IF(F37="","測定値が空欄",IF(NOT(ISNUMBER(F37)),"測定値を確認",IF(NOT(EXACT(ASC(G37),ASC(INDEX(基準!$G$2:$G$51,O37)))),"単位を確認",IF(OR(F37&lt;INDEX(基準!$E$2:$E$51,O37),F37&gt;INDEX(基準!$F$2:$F$51,O37)),"基準外","OK")))))))</f>
        <v/>
      </c>
      <c r="N37" s="11" t="str">
        <f aca="false">IF(K37="","",IF(O37=0,"ID・基準を確認",IF(AND(ASC(C37)=ASC(INDEX(基準!$B$2:$B$51,O37)),ASC(D37)=ASC(INDEX(基準!$C$2:$C$51,O37))),"OK","設備・項目を確認")))</f>
        <v/>
      </c>
      <c r="O37" s="12" t="n">
        <f aca="false">IF(K37="OK",IF(SUMPRODUCT(--(基準!$A$2:$A$51=A37))=1,MATCH(A37,基準!$A$2:$A$51,0),0),0)</f>
        <v>0</v>
      </c>
      <c r="P37" s="13" t="str">
        <f aca="false">IF(K37="","",IF(O37=0,"ID・基準を確認",IF(OR(INDEX(基準!$B$2:$B$51,O37)="",INDEX(基準!$C$2:$C$51,O37)=""),"基準名を確認",IF(INDEX(基準!$D$2:$D$51,O37)="不要","不要",IF(INDEX(基準!$D$2:$D$51,O37)&lt;&gt;"要","測定区分を確認",IF(AND(COUNT(INDEX(基準!$E$2:$F$51,O37,0))=2,INDEX(基準!$E$2:$E$51,O37)&lt;=INDEX(基準!$F$2:$F$51,O37),INDEX(基準!$G$2:$G$51,O37)&lt;&gt;""),"要","基準値を確認"))))))</f>
        <v/>
      </c>
      <c r="Q37" s="5"/>
      <c r="R37" s="5"/>
      <c r="S37" s="5"/>
      <c r="T37" s="5"/>
    </row>
    <row r="38" customFormat="false" ht="25" hidden="false" customHeight="true" outlineLevel="0" collapsed="false">
      <c r="A38" s="6"/>
      <c r="B38" s="7"/>
      <c r="C38" s="9"/>
      <c r="D38" s="9"/>
      <c r="E38" s="9"/>
      <c r="F38" s="10"/>
      <c r="G38" s="9"/>
      <c r="H38" s="9"/>
      <c r="I38" s="9"/>
      <c r="K38" s="11" t="str">
        <f aca="false">IF(COUNTA(A38:J38)=0,"",IF(A38="","IDなし",IF(SUMPRODUCT(--($A$2:$A$51=A38))&lt;&gt;1,"出力ID重複",IF(SUMPRODUCT(--(期待!$A$2:$A$51=A38),--(期待!$C$2:$C$51="必須"))&lt;&gt;1,"期待にないID","OK"))))</f>
        <v/>
      </c>
      <c r="L38" s="11" t="str">
        <f aca="false">IF(K38="","",IF(E38="","結果が空欄",IF(E38="要確認","要確認",IF(SUMPRODUCT(--(凡例!$A$2:$A$51=E38))=1,"OK","凡例なし・重複"))))</f>
        <v/>
      </c>
      <c r="M38" s="11" t="str">
        <f aca="false">IF(K38="","",IF(P38="不要",IF(AND(F38="",G38=""),"OK","不要項目に値あり"),IF(P38&lt;&gt;"要",P38,IF(F38="","測定値が空欄",IF(NOT(ISNUMBER(F38)),"測定値を確認",IF(NOT(EXACT(ASC(G38),ASC(INDEX(基準!$G$2:$G$51,O38)))),"単位を確認",IF(OR(F38&lt;INDEX(基準!$E$2:$E$51,O38),F38&gt;INDEX(基準!$F$2:$F$51,O38)),"基準外","OK")))))))</f>
        <v/>
      </c>
      <c r="N38" s="11" t="str">
        <f aca="false">IF(K38="","",IF(O38=0,"ID・基準を確認",IF(AND(ASC(C38)=ASC(INDEX(基準!$B$2:$B$51,O38)),ASC(D38)=ASC(INDEX(基準!$C$2:$C$51,O38))),"OK","設備・項目を確認")))</f>
        <v/>
      </c>
      <c r="O38" s="12" t="n">
        <f aca="false">IF(K38="OK",IF(SUMPRODUCT(--(基準!$A$2:$A$51=A38))=1,MATCH(A38,基準!$A$2:$A$51,0),0),0)</f>
        <v>0</v>
      </c>
      <c r="P38" s="13" t="str">
        <f aca="false">IF(K38="","",IF(O38=0,"ID・基準を確認",IF(OR(INDEX(基準!$B$2:$B$51,O38)="",INDEX(基準!$C$2:$C$51,O38)=""),"基準名を確認",IF(INDEX(基準!$D$2:$D$51,O38)="不要","不要",IF(INDEX(基準!$D$2:$D$51,O38)&lt;&gt;"要","測定区分を確認",IF(AND(COUNT(INDEX(基準!$E$2:$F$51,O38,0))=2,INDEX(基準!$E$2:$E$51,O38)&lt;=INDEX(基準!$F$2:$F$51,O38),INDEX(基準!$G$2:$G$51,O38)&lt;&gt;""),"要","基準値を確認"))))))</f>
        <v/>
      </c>
      <c r="Q38" s="5"/>
      <c r="R38" s="5"/>
      <c r="S38" s="5"/>
      <c r="T38" s="5"/>
    </row>
    <row r="39" customFormat="false" ht="25" hidden="false" customHeight="true" outlineLevel="0" collapsed="false">
      <c r="A39" s="6"/>
      <c r="B39" s="7"/>
      <c r="C39" s="9"/>
      <c r="D39" s="9"/>
      <c r="E39" s="9"/>
      <c r="F39" s="10"/>
      <c r="G39" s="9"/>
      <c r="H39" s="9"/>
      <c r="I39" s="9"/>
      <c r="K39" s="11" t="str">
        <f aca="false">IF(COUNTA(A39:J39)=0,"",IF(A39="","IDなし",IF(SUMPRODUCT(--($A$2:$A$51=A39))&lt;&gt;1,"出力ID重複",IF(SUMPRODUCT(--(期待!$A$2:$A$51=A39),--(期待!$C$2:$C$51="必須"))&lt;&gt;1,"期待にないID","OK"))))</f>
        <v/>
      </c>
      <c r="L39" s="11" t="str">
        <f aca="false">IF(K39="","",IF(E39="","結果が空欄",IF(E39="要確認","要確認",IF(SUMPRODUCT(--(凡例!$A$2:$A$51=E39))=1,"OK","凡例なし・重複"))))</f>
        <v/>
      </c>
      <c r="M39" s="11" t="str">
        <f aca="false">IF(K39="","",IF(P39="不要",IF(AND(F39="",G39=""),"OK","不要項目に値あり"),IF(P39&lt;&gt;"要",P39,IF(F39="","測定値が空欄",IF(NOT(ISNUMBER(F39)),"測定値を確認",IF(NOT(EXACT(ASC(G39),ASC(INDEX(基準!$G$2:$G$51,O39)))),"単位を確認",IF(OR(F39&lt;INDEX(基準!$E$2:$E$51,O39),F39&gt;INDEX(基準!$F$2:$F$51,O39)),"基準外","OK")))))))</f>
        <v/>
      </c>
      <c r="N39" s="11" t="str">
        <f aca="false">IF(K39="","",IF(O39=0,"ID・基準を確認",IF(AND(ASC(C39)=ASC(INDEX(基準!$B$2:$B$51,O39)),ASC(D39)=ASC(INDEX(基準!$C$2:$C$51,O39))),"OK","設備・項目を確認")))</f>
        <v/>
      </c>
      <c r="O39" s="12" t="n">
        <f aca="false">IF(K39="OK",IF(SUMPRODUCT(--(基準!$A$2:$A$51=A39))=1,MATCH(A39,基準!$A$2:$A$51,0),0),0)</f>
        <v>0</v>
      </c>
      <c r="P39" s="13" t="str">
        <f aca="false">IF(K39="","",IF(O39=0,"ID・基準を確認",IF(OR(INDEX(基準!$B$2:$B$51,O39)="",INDEX(基準!$C$2:$C$51,O39)=""),"基準名を確認",IF(INDEX(基準!$D$2:$D$51,O39)="不要","不要",IF(INDEX(基準!$D$2:$D$51,O39)&lt;&gt;"要","測定区分を確認",IF(AND(COUNT(INDEX(基準!$E$2:$F$51,O39,0))=2,INDEX(基準!$E$2:$E$51,O39)&lt;=INDEX(基準!$F$2:$F$51,O39),INDEX(基準!$G$2:$G$51,O39)&lt;&gt;""),"要","基準値を確認"))))))</f>
        <v/>
      </c>
      <c r="Q39" s="5"/>
      <c r="R39" s="5"/>
      <c r="S39" s="5"/>
      <c r="T39" s="5"/>
    </row>
    <row r="40" customFormat="false" ht="25" hidden="false" customHeight="true" outlineLevel="0" collapsed="false">
      <c r="A40" s="6"/>
      <c r="B40" s="7"/>
      <c r="C40" s="9"/>
      <c r="D40" s="9"/>
      <c r="E40" s="9"/>
      <c r="F40" s="10"/>
      <c r="G40" s="9"/>
      <c r="H40" s="9"/>
      <c r="I40" s="9"/>
      <c r="K40" s="11" t="str">
        <f aca="false">IF(COUNTA(A40:J40)=0,"",IF(A40="","IDなし",IF(SUMPRODUCT(--($A$2:$A$51=A40))&lt;&gt;1,"出力ID重複",IF(SUMPRODUCT(--(期待!$A$2:$A$51=A40),--(期待!$C$2:$C$51="必須"))&lt;&gt;1,"期待にないID","OK"))))</f>
        <v/>
      </c>
      <c r="L40" s="11" t="str">
        <f aca="false">IF(K40="","",IF(E40="","結果が空欄",IF(E40="要確認","要確認",IF(SUMPRODUCT(--(凡例!$A$2:$A$51=E40))=1,"OK","凡例なし・重複"))))</f>
        <v/>
      </c>
      <c r="M40" s="11" t="str">
        <f aca="false">IF(K40="","",IF(P40="不要",IF(AND(F40="",G40=""),"OK","不要項目に値あり"),IF(P40&lt;&gt;"要",P40,IF(F40="","測定値が空欄",IF(NOT(ISNUMBER(F40)),"測定値を確認",IF(NOT(EXACT(ASC(G40),ASC(INDEX(基準!$G$2:$G$51,O40)))),"単位を確認",IF(OR(F40&lt;INDEX(基準!$E$2:$E$51,O40),F40&gt;INDEX(基準!$F$2:$F$51,O40)),"基準外","OK")))))))</f>
        <v/>
      </c>
      <c r="N40" s="11" t="str">
        <f aca="false">IF(K40="","",IF(O40=0,"ID・基準を確認",IF(AND(ASC(C40)=ASC(INDEX(基準!$B$2:$B$51,O40)),ASC(D40)=ASC(INDEX(基準!$C$2:$C$51,O40))),"OK","設備・項目を確認")))</f>
        <v/>
      </c>
      <c r="O40" s="12" t="n">
        <f aca="false">IF(K40="OK",IF(SUMPRODUCT(--(基準!$A$2:$A$51=A40))=1,MATCH(A40,基準!$A$2:$A$51,0),0),0)</f>
        <v>0</v>
      </c>
      <c r="P40" s="13" t="str">
        <f aca="false">IF(K40="","",IF(O40=0,"ID・基準を確認",IF(OR(INDEX(基準!$B$2:$B$51,O40)="",INDEX(基準!$C$2:$C$51,O40)=""),"基準名を確認",IF(INDEX(基準!$D$2:$D$51,O40)="不要","不要",IF(INDEX(基準!$D$2:$D$51,O40)&lt;&gt;"要","測定区分を確認",IF(AND(COUNT(INDEX(基準!$E$2:$F$51,O40,0))=2,INDEX(基準!$E$2:$E$51,O40)&lt;=INDEX(基準!$F$2:$F$51,O40),INDEX(基準!$G$2:$G$51,O40)&lt;&gt;""),"要","基準値を確認"))))))</f>
        <v/>
      </c>
      <c r="Q40" s="5"/>
      <c r="R40" s="5"/>
      <c r="S40" s="5"/>
      <c r="T40" s="5"/>
    </row>
    <row r="41" customFormat="false" ht="25" hidden="false" customHeight="true" outlineLevel="0" collapsed="false">
      <c r="A41" s="6"/>
      <c r="B41" s="7"/>
      <c r="C41" s="9"/>
      <c r="D41" s="9"/>
      <c r="E41" s="9"/>
      <c r="F41" s="10"/>
      <c r="G41" s="9"/>
      <c r="H41" s="9"/>
      <c r="I41" s="9"/>
      <c r="K41" s="11" t="str">
        <f aca="false">IF(COUNTA(A41:J41)=0,"",IF(A41="","IDなし",IF(SUMPRODUCT(--($A$2:$A$51=A41))&lt;&gt;1,"出力ID重複",IF(SUMPRODUCT(--(期待!$A$2:$A$51=A41),--(期待!$C$2:$C$51="必須"))&lt;&gt;1,"期待にないID","OK"))))</f>
        <v/>
      </c>
      <c r="L41" s="11" t="str">
        <f aca="false">IF(K41="","",IF(E41="","結果が空欄",IF(E41="要確認","要確認",IF(SUMPRODUCT(--(凡例!$A$2:$A$51=E41))=1,"OK","凡例なし・重複"))))</f>
        <v/>
      </c>
      <c r="M41" s="11" t="str">
        <f aca="false">IF(K41="","",IF(P41="不要",IF(AND(F41="",G41=""),"OK","不要項目に値あり"),IF(P41&lt;&gt;"要",P41,IF(F41="","測定値が空欄",IF(NOT(ISNUMBER(F41)),"測定値を確認",IF(NOT(EXACT(ASC(G41),ASC(INDEX(基準!$G$2:$G$51,O41)))),"単位を確認",IF(OR(F41&lt;INDEX(基準!$E$2:$E$51,O41),F41&gt;INDEX(基準!$F$2:$F$51,O41)),"基準外","OK")))))))</f>
        <v/>
      </c>
      <c r="N41" s="11" t="str">
        <f aca="false">IF(K41="","",IF(O41=0,"ID・基準を確認",IF(AND(ASC(C41)=ASC(INDEX(基準!$B$2:$B$51,O41)),ASC(D41)=ASC(INDEX(基準!$C$2:$C$51,O41))),"OK","設備・項目を確認")))</f>
        <v/>
      </c>
      <c r="O41" s="12" t="n">
        <f aca="false">IF(K41="OK",IF(SUMPRODUCT(--(基準!$A$2:$A$51=A41))=1,MATCH(A41,基準!$A$2:$A$51,0),0),0)</f>
        <v>0</v>
      </c>
      <c r="P41" s="13" t="str">
        <f aca="false">IF(K41="","",IF(O41=0,"ID・基準を確認",IF(OR(INDEX(基準!$B$2:$B$51,O41)="",INDEX(基準!$C$2:$C$51,O41)=""),"基準名を確認",IF(INDEX(基準!$D$2:$D$51,O41)="不要","不要",IF(INDEX(基準!$D$2:$D$51,O41)&lt;&gt;"要","測定区分を確認",IF(AND(COUNT(INDEX(基準!$E$2:$F$51,O41,0))=2,INDEX(基準!$E$2:$E$51,O41)&lt;=INDEX(基準!$F$2:$F$51,O41),INDEX(基準!$G$2:$G$51,O41)&lt;&gt;""),"要","基準値を確認"))))))</f>
        <v/>
      </c>
      <c r="Q41" s="5"/>
      <c r="R41" s="5"/>
      <c r="S41" s="5"/>
      <c r="T41" s="5"/>
    </row>
    <row r="42" customFormat="false" ht="25" hidden="false" customHeight="true" outlineLevel="0" collapsed="false">
      <c r="A42" s="6"/>
      <c r="B42" s="7"/>
      <c r="C42" s="9"/>
      <c r="D42" s="9"/>
      <c r="E42" s="9"/>
      <c r="F42" s="10"/>
      <c r="G42" s="9"/>
      <c r="H42" s="9"/>
      <c r="I42" s="9"/>
      <c r="K42" s="11" t="str">
        <f aca="false">IF(COUNTA(A42:J42)=0,"",IF(A42="","IDなし",IF(SUMPRODUCT(--($A$2:$A$51=A42))&lt;&gt;1,"出力ID重複",IF(SUMPRODUCT(--(期待!$A$2:$A$51=A42),--(期待!$C$2:$C$51="必須"))&lt;&gt;1,"期待にないID","OK"))))</f>
        <v/>
      </c>
      <c r="L42" s="11" t="str">
        <f aca="false">IF(K42="","",IF(E42="","結果が空欄",IF(E42="要確認","要確認",IF(SUMPRODUCT(--(凡例!$A$2:$A$51=E42))=1,"OK","凡例なし・重複"))))</f>
        <v/>
      </c>
      <c r="M42" s="11" t="str">
        <f aca="false">IF(K42="","",IF(P42="不要",IF(AND(F42="",G42=""),"OK","不要項目に値あり"),IF(P42&lt;&gt;"要",P42,IF(F42="","測定値が空欄",IF(NOT(ISNUMBER(F42)),"測定値を確認",IF(NOT(EXACT(ASC(G42),ASC(INDEX(基準!$G$2:$G$51,O42)))),"単位を確認",IF(OR(F42&lt;INDEX(基準!$E$2:$E$51,O42),F42&gt;INDEX(基準!$F$2:$F$51,O42)),"基準外","OK")))))))</f>
        <v/>
      </c>
      <c r="N42" s="11" t="str">
        <f aca="false">IF(K42="","",IF(O42=0,"ID・基準を確認",IF(AND(ASC(C42)=ASC(INDEX(基準!$B$2:$B$51,O42)),ASC(D42)=ASC(INDEX(基準!$C$2:$C$51,O42))),"OK","設備・項目を確認")))</f>
        <v/>
      </c>
      <c r="O42" s="12" t="n">
        <f aca="false">IF(K42="OK",IF(SUMPRODUCT(--(基準!$A$2:$A$51=A42))=1,MATCH(A42,基準!$A$2:$A$51,0),0),0)</f>
        <v>0</v>
      </c>
      <c r="P42" s="13" t="str">
        <f aca="false">IF(K42="","",IF(O42=0,"ID・基準を確認",IF(OR(INDEX(基準!$B$2:$B$51,O42)="",INDEX(基準!$C$2:$C$51,O42)=""),"基準名を確認",IF(INDEX(基準!$D$2:$D$51,O42)="不要","不要",IF(INDEX(基準!$D$2:$D$51,O42)&lt;&gt;"要","測定区分を確認",IF(AND(COUNT(INDEX(基準!$E$2:$F$51,O42,0))=2,INDEX(基準!$E$2:$E$51,O42)&lt;=INDEX(基準!$F$2:$F$51,O42),INDEX(基準!$G$2:$G$51,O42)&lt;&gt;""),"要","基準値を確認"))))))</f>
        <v/>
      </c>
      <c r="Q42" s="5"/>
      <c r="R42" s="5"/>
      <c r="S42" s="5"/>
      <c r="T42" s="5"/>
    </row>
    <row r="43" customFormat="false" ht="25" hidden="false" customHeight="true" outlineLevel="0" collapsed="false">
      <c r="A43" s="6"/>
      <c r="B43" s="7"/>
      <c r="C43" s="9"/>
      <c r="D43" s="9"/>
      <c r="E43" s="9"/>
      <c r="F43" s="10"/>
      <c r="G43" s="9"/>
      <c r="H43" s="9"/>
      <c r="I43" s="9"/>
      <c r="K43" s="11" t="str">
        <f aca="false">IF(COUNTA(A43:J43)=0,"",IF(A43="","IDなし",IF(SUMPRODUCT(--($A$2:$A$51=A43))&lt;&gt;1,"出力ID重複",IF(SUMPRODUCT(--(期待!$A$2:$A$51=A43),--(期待!$C$2:$C$51="必須"))&lt;&gt;1,"期待にないID","OK"))))</f>
        <v/>
      </c>
      <c r="L43" s="11" t="str">
        <f aca="false">IF(K43="","",IF(E43="","結果が空欄",IF(E43="要確認","要確認",IF(SUMPRODUCT(--(凡例!$A$2:$A$51=E43))=1,"OK","凡例なし・重複"))))</f>
        <v/>
      </c>
      <c r="M43" s="11" t="str">
        <f aca="false">IF(K43="","",IF(P43="不要",IF(AND(F43="",G43=""),"OK","不要項目に値あり"),IF(P43&lt;&gt;"要",P43,IF(F43="","測定値が空欄",IF(NOT(ISNUMBER(F43)),"測定値を確認",IF(NOT(EXACT(ASC(G43),ASC(INDEX(基準!$G$2:$G$51,O43)))),"単位を確認",IF(OR(F43&lt;INDEX(基準!$E$2:$E$51,O43),F43&gt;INDEX(基準!$F$2:$F$51,O43)),"基準外","OK")))))))</f>
        <v/>
      </c>
      <c r="N43" s="11" t="str">
        <f aca="false">IF(K43="","",IF(O43=0,"ID・基準を確認",IF(AND(ASC(C43)=ASC(INDEX(基準!$B$2:$B$51,O43)),ASC(D43)=ASC(INDEX(基準!$C$2:$C$51,O43))),"OK","設備・項目を確認")))</f>
        <v/>
      </c>
      <c r="O43" s="12" t="n">
        <f aca="false">IF(K43="OK",IF(SUMPRODUCT(--(基準!$A$2:$A$51=A43))=1,MATCH(A43,基準!$A$2:$A$51,0),0),0)</f>
        <v>0</v>
      </c>
      <c r="P43" s="13" t="str">
        <f aca="false">IF(K43="","",IF(O43=0,"ID・基準を確認",IF(OR(INDEX(基準!$B$2:$B$51,O43)="",INDEX(基準!$C$2:$C$51,O43)=""),"基準名を確認",IF(INDEX(基準!$D$2:$D$51,O43)="不要","不要",IF(INDEX(基準!$D$2:$D$51,O43)&lt;&gt;"要","測定区分を確認",IF(AND(COUNT(INDEX(基準!$E$2:$F$51,O43,0))=2,INDEX(基準!$E$2:$E$51,O43)&lt;=INDEX(基準!$F$2:$F$51,O43),INDEX(基準!$G$2:$G$51,O43)&lt;&gt;""),"要","基準値を確認"))))))</f>
        <v/>
      </c>
      <c r="Q43" s="5"/>
      <c r="R43" s="5"/>
      <c r="S43" s="5"/>
      <c r="T43" s="5"/>
    </row>
    <row r="44" customFormat="false" ht="25" hidden="false" customHeight="true" outlineLevel="0" collapsed="false">
      <c r="A44" s="6"/>
      <c r="B44" s="7"/>
      <c r="C44" s="9"/>
      <c r="D44" s="9"/>
      <c r="E44" s="9"/>
      <c r="F44" s="10"/>
      <c r="G44" s="9"/>
      <c r="H44" s="9"/>
      <c r="I44" s="9"/>
      <c r="K44" s="11" t="str">
        <f aca="false">IF(COUNTA(A44:J44)=0,"",IF(A44="","IDなし",IF(SUMPRODUCT(--($A$2:$A$51=A44))&lt;&gt;1,"出力ID重複",IF(SUMPRODUCT(--(期待!$A$2:$A$51=A44),--(期待!$C$2:$C$51="必須"))&lt;&gt;1,"期待にないID","OK"))))</f>
        <v/>
      </c>
      <c r="L44" s="11" t="str">
        <f aca="false">IF(K44="","",IF(E44="","結果が空欄",IF(E44="要確認","要確認",IF(SUMPRODUCT(--(凡例!$A$2:$A$51=E44))=1,"OK","凡例なし・重複"))))</f>
        <v/>
      </c>
      <c r="M44" s="11" t="str">
        <f aca="false">IF(K44="","",IF(P44="不要",IF(AND(F44="",G44=""),"OK","不要項目に値あり"),IF(P44&lt;&gt;"要",P44,IF(F44="","測定値が空欄",IF(NOT(ISNUMBER(F44)),"測定値を確認",IF(NOT(EXACT(ASC(G44),ASC(INDEX(基準!$G$2:$G$51,O44)))),"単位を確認",IF(OR(F44&lt;INDEX(基準!$E$2:$E$51,O44),F44&gt;INDEX(基準!$F$2:$F$51,O44)),"基準外","OK")))))))</f>
        <v/>
      </c>
      <c r="N44" s="11" t="str">
        <f aca="false">IF(K44="","",IF(O44=0,"ID・基準を確認",IF(AND(ASC(C44)=ASC(INDEX(基準!$B$2:$B$51,O44)),ASC(D44)=ASC(INDEX(基準!$C$2:$C$51,O44))),"OK","設備・項目を確認")))</f>
        <v/>
      </c>
      <c r="O44" s="12" t="n">
        <f aca="false">IF(K44="OK",IF(SUMPRODUCT(--(基準!$A$2:$A$51=A44))=1,MATCH(A44,基準!$A$2:$A$51,0),0),0)</f>
        <v>0</v>
      </c>
      <c r="P44" s="13" t="str">
        <f aca="false">IF(K44="","",IF(O44=0,"ID・基準を確認",IF(OR(INDEX(基準!$B$2:$B$51,O44)="",INDEX(基準!$C$2:$C$51,O44)=""),"基準名を確認",IF(INDEX(基準!$D$2:$D$51,O44)="不要","不要",IF(INDEX(基準!$D$2:$D$51,O44)&lt;&gt;"要","測定区分を確認",IF(AND(COUNT(INDEX(基準!$E$2:$F$51,O44,0))=2,INDEX(基準!$E$2:$E$51,O44)&lt;=INDEX(基準!$F$2:$F$51,O44),INDEX(基準!$G$2:$G$51,O44)&lt;&gt;""),"要","基準値を確認"))))))</f>
        <v/>
      </c>
      <c r="Q44" s="5"/>
      <c r="R44" s="5"/>
      <c r="S44" s="5"/>
      <c r="T44" s="5"/>
    </row>
    <row r="45" customFormat="false" ht="25" hidden="false" customHeight="true" outlineLevel="0" collapsed="false">
      <c r="A45" s="6"/>
      <c r="B45" s="7"/>
      <c r="C45" s="9"/>
      <c r="D45" s="9"/>
      <c r="E45" s="9"/>
      <c r="F45" s="10"/>
      <c r="G45" s="9"/>
      <c r="H45" s="9"/>
      <c r="I45" s="9"/>
      <c r="K45" s="11" t="str">
        <f aca="false">IF(COUNTA(A45:J45)=0,"",IF(A45="","IDなし",IF(SUMPRODUCT(--($A$2:$A$51=A45))&lt;&gt;1,"出力ID重複",IF(SUMPRODUCT(--(期待!$A$2:$A$51=A45),--(期待!$C$2:$C$51="必須"))&lt;&gt;1,"期待にないID","OK"))))</f>
        <v/>
      </c>
      <c r="L45" s="11" t="str">
        <f aca="false">IF(K45="","",IF(E45="","結果が空欄",IF(E45="要確認","要確認",IF(SUMPRODUCT(--(凡例!$A$2:$A$51=E45))=1,"OK","凡例なし・重複"))))</f>
        <v/>
      </c>
      <c r="M45" s="11" t="str">
        <f aca="false">IF(K45="","",IF(P45="不要",IF(AND(F45="",G45=""),"OK","不要項目に値あり"),IF(P45&lt;&gt;"要",P45,IF(F45="","測定値が空欄",IF(NOT(ISNUMBER(F45)),"測定値を確認",IF(NOT(EXACT(ASC(G45),ASC(INDEX(基準!$G$2:$G$51,O45)))),"単位を確認",IF(OR(F45&lt;INDEX(基準!$E$2:$E$51,O45),F45&gt;INDEX(基準!$F$2:$F$51,O45)),"基準外","OK")))))))</f>
        <v/>
      </c>
      <c r="N45" s="11" t="str">
        <f aca="false">IF(K45="","",IF(O45=0,"ID・基準を確認",IF(AND(ASC(C45)=ASC(INDEX(基準!$B$2:$B$51,O45)),ASC(D45)=ASC(INDEX(基準!$C$2:$C$51,O45))),"OK","設備・項目を確認")))</f>
        <v/>
      </c>
      <c r="O45" s="12" t="n">
        <f aca="false">IF(K45="OK",IF(SUMPRODUCT(--(基準!$A$2:$A$51=A45))=1,MATCH(A45,基準!$A$2:$A$51,0),0),0)</f>
        <v>0</v>
      </c>
      <c r="P45" s="13" t="str">
        <f aca="false">IF(K45="","",IF(O45=0,"ID・基準を確認",IF(OR(INDEX(基準!$B$2:$B$51,O45)="",INDEX(基準!$C$2:$C$51,O45)=""),"基準名を確認",IF(INDEX(基準!$D$2:$D$51,O45)="不要","不要",IF(INDEX(基準!$D$2:$D$51,O45)&lt;&gt;"要","測定区分を確認",IF(AND(COUNT(INDEX(基準!$E$2:$F$51,O45,0))=2,INDEX(基準!$E$2:$E$51,O45)&lt;=INDEX(基準!$F$2:$F$51,O45),INDEX(基準!$G$2:$G$51,O45)&lt;&gt;""),"要","基準値を確認"))))))</f>
        <v/>
      </c>
      <c r="Q45" s="5"/>
      <c r="R45" s="5"/>
      <c r="S45" s="5"/>
      <c r="T45" s="5"/>
    </row>
    <row r="46" customFormat="false" ht="25" hidden="false" customHeight="true" outlineLevel="0" collapsed="false">
      <c r="A46" s="6"/>
      <c r="B46" s="7"/>
      <c r="C46" s="9"/>
      <c r="D46" s="9"/>
      <c r="E46" s="9"/>
      <c r="F46" s="10"/>
      <c r="G46" s="9"/>
      <c r="H46" s="9"/>
      <c r="I46" s="9"/>
      <c r="K46" s="11" t="str">
        <f aca="false">IF(COUNTA(A46:J46)=0,"",IF(A46="","IDなし",IF(SUMPRODUCT(--($A$2:$A$51=A46))&lt;&gt;1,"出力ID重複",IF(SUMPRODUCT(--(期待!$A$2:$A$51=A46),--(期待!$C$2:$C$51="必須"))&lt;&gt;1,"期待にないID","OK"))))</f>
        <v/>
      </c>
      <c r="L46" s="11" t="str">
        <f aca="false">IF(K46="","",IF(E46="","結果が空欄",IF(E46="要確認","要確認",IF(SUMPRODUCT(--(凡例!$A$2:$A$51=E46))=1,"OK","凡例なし・重複"))))</f>
        <v/>
      </c>
      <c r="M46" s="11" t="str">
        <f aca="false">IF(K46="","",IF(P46="不要",IF(AND(F46="",G46=""),"OK","不要項目に値あり"),IF(P46&lt;&gt;"要",P46,IF(F46="","測定値が空欄",IF(NOT(ISNUMBER(F46)),"測定値を確認",IF(NOT(EXACT(ASC(G46),ASC(INDEX(基準!$G$2:$G$51,O46)))),"単位を確認",IF(OR(F46&lt;INDEX(基準!$E$2:$E$51,O46),F46&gt;INDEX(基準!$F$2:$F$51,O46)),"基準外","OK")))))))</f>
        <v/>
      </c>
      <c r="N46" s="11" t="str">
        <f aca="false">IF(K46="","",IF(O46=0,"ID・基準を確認",IF(AND(ASC(C46)=ASC(INDEX(基準!$B$2:$B$51,O46)),ASC(D46)=ASC(INDEX(基準!$C$2:$C$51,O46))),"OK","設備・項目を確認")))</f>
        <v/>
      </c>
      <c r="O46" s="12" t="n">
        <f aca="false">IF(K46="OK",IF(SUMPRODUCT(--(基準!$A$2:$A$51=A46))=1,MATCH(A46,基準!$A$2:$A$51,0),0),0)</f>
        <v>0</v>
      </c>
      <c r="P46" s="13" t="str">
        <f aca="false">IF(K46="","",IF(O46=0,"ID・基準を確認",IF(OR(INDEX(基準!$B$2:$B$51,O46)="",INDEX(基準!$C$2:$C$51,O46)=""),"基準名を確認",IF(INDEX(基準!$D$2:$D$51,O46)="不要","不要",IF(INDEX(基準!$D$2:$D$51,O46)&lt;&gt;"要","測定区分を確認",IF(AND(COUNT(INDEX(基準!$E$2:$F$51,O46,0))=2,INDEX(基準!$E$2:$E$51,O46)&lt;=INDEX(基準!$F$2:$F$51,O46),INDEX(基準!$G$2:$G$51,O46)&lt;&gt;""),"要","基準値を確認"))))))</f>
        <v/>
      </c>
      <c r="Q46" s="5"/>
      <c r="R46" s="5"/>
      <c r="S46" s="5"/>
      <c r="T46" s="5"/>
    </row>
    <row r="47" customFormat="false" ht="25" hidden="false" customHeight="true" outlineLevel="0" collapsed="false">
      <c r="A47" s="6"/>
      <c r="B47" s="7"/>
      <c r="C47" s="9"/>
      <c r="D47" s="9"/>
      <c r="E47" s="9"/>
      <c r="F47" s="10"/>
      <c r="G47" s="9"/>
      <c r="H47" s="9"/>
      <c r="I47" s="9"/>
      <c r="K47" s="11" t="str">
        <f aca="false">IF(COUNTA(A47:J47)=0,"",IF(A47="","IDなし",IF(SUMPRODUCT(--($A$2:$A$51=A47))&lt;&gt;1,"出力ID重複",IF(SUMPRODUCT(--(期待!$A$2:$A$51=A47),--(期待!$C$2:$C$51="必須"))&lt;&gt;1,"期待にないID","OK"))))</f>
        <v/>
      </c>
      <c r="L47" s="11" t="str">
        <f aca="false">IF(K47="","",IF(E47="","結果が空欄",IF(E47="要確認","要確認",IF(SUMPRODUCT(--(凡例!$A$2:$A$51=E47))=1,"OK","凡例なし・重複"))))</f>
        <v/>
      </c>
      <c r="M47" s="11" t="str">
        <f aca="false">IF(K47="","",IF(P47="不要",IF(AND(F47="",G47=""),"OK","不要項目に値あり"),IF(P47&lt;&gt;"要",P47,IF(F47="","測定値が空欄",IF(NOT(ISNUMBER(F47)),"測定値を確認",IF(NOT(EXACT(ASC(G47),ASC(INDEX(基準!$G$2:$G$51,O47)))),"単位を確認",IF(OR(F47&lt;INDEX(基準!$E$2:$E$51,O47),F47&gt;INDEX(基準!$F$2:$F$51,O47)),"基準外","OK")))))))</f>
        <v/>
      </c>
      <c r="N47" s="11" t="str">
        <f aca="false">IF(K47="","",IF(O47=0,"ID・基準を確認",IF(AND(ASC(C47)=ASC(INDEX(基準!$B$2:$B$51,O47)),ASC(D47)=ASC(INDEX(基準!$C$2:$C$51,O47))),"OK","設備・項目を確認")))</f>
        <v/>
      </c>
      <c r="O47" s="12" t="n">
        <f aca="false">IF(K47="OK",IF(SUMPRODUCT(--(基準!$A$2:$A$51=A47))=1,MATCH(A47,基準!$A$2:$A$51,0),0),0)</f>
        <v>0</v>
      </c>
      <c r="P47" s="13" t="str">
        <f aca="false">IF(K47="","",IF(O47=0,"ID・基準を確認",IF(OR(INDEX(基準!$B$2:$B$51,O47)="",INDEX(基準!$C$2:$C$51,O47)=""),"基準名を確認",IF(INDEX(基準!$D$2:$D$51,O47)="不要","不要",IF(INDEX(基準!$D$2:$D$51,O47)&lt;&gt;"要","測定区分を確認",IF(AND(COUNT(INDEX(基準!$E$2:$F$51,O47,0))=2,INDEX(基準!$E$2:$E$51,O47)&lt;=INDEX(基準!$F$2:$F$51,O47),INDEX(基準!$G$2:$G$51,O47)&lt;&gt;""),"要","基準値を確認"))))))</f>
        <v/>
      </c>
      <c r="Q47" s="5"/>
      <c r="R47" s="5"/>
      <c r="S47" s="5"/>
      <c r="T47" s="5"/>
    </row>
    <row r="48" customFormat="false" ht="25" hidden="false" customHeight="true" outlineLevel="0" collapsed="false">
      <c r="A48" s="6"/>
      <c r="B48" s="7"/>
      <c r="C48" s="9"/>
      <c r="D48" s="9"/>
      <c r="E48" s="9"/>
      <c r="F48" s="10"/>
      <c r="G48" s="9"/>
      <c r="H48" s="9"/>
      <c r="I48" s="9"/>
      <c r="K48" s="11" t="str">
        <f aca="false">IF(COUNTA(A48:J48)=0,"",IF(A48="","IDなし",IF(SUMPRODUCT(--($A$2:$A$51=A48))&lt;&gt;1,"出力ID重複",IF(SUMPRODUCT(--(期待!$A$2:$A$51=A48),--(期待!$C$2:$C$51="必須"))&lt;&gt;1,"期待にないID","OK"))))</f>
        <v/>
      </c>
      <c r="L48" s="11" t="str">
        <f aca="false">IF(K48="","",IF(E48="","結果が空欄",IF(E48="要確認","要確認",IF(SUMPRODUCT(--(凡例!$A$2:$A$51=E48))=1,"OK","凡例なし・重複"))))</f>
        <v/>
      </c>
      <c r="M48" s="11" t="str">
        <f aca="false">IF(K48="","",IF(P48="不要",IF(AND(F48="",G48=""),"OK","不要項目に値あり"),IF(P48&lt;&gt;"要",P48,IF(F48="","測定値が空欄",IF(NOT(ISNUMBER(F48)),"測定値を確認",IF(NOT(EXACT(ASC(G48),ASC(INDEX(基準!$G$2:$G$51,O48)))),"単位を確認",IF(OR(F48&lt;INDEX(基準!$E$2:$E$51,O48),F48&gt;INDEX(基準!$F$2:$F$51,O48)),"基準外","OK")))))))</f>
        <v/>
      </c>
      <c r="N48" s="11" t="str">
        <f aca="false">IF(K48="","",IF(O48=0,"ID・基準を確認",IF(AND(ASC(C48)=ASC(INDEX(基準!$B$2:$B$51,O48)),ASC(D48)=ASC(INDEX(基準!$C$2:$C$51,O48))),"OK","設備・項目を確認")))</f>
        <v/>
      </c>
      <c r="O48" s="12" t="n">
        <f aca="false">IF(K48="OK",IF(SUMPRODUCT(--(基準!$A$2:$A$51=A48))=1,MATCH(A48,基準!$A$2:$A$51,0),0),0)</f>
        <v>0</v>
      </c>
      <c r="P48" s="13" t="str">
        <f aca="false">IF(K48="","",IF(O48=0,"ID・基準を確認",IF(OR(INDEX(基準!$B$2:$B$51,O48)="",INDEX(基準!$C$2:$C$51,O48)=""),"基準名を確認",IF(INDEX(基準!$D$2:$D$51,O48)="不要","不要",IF(INDEX(基準!$D$2:$D$51,O48)&lt;&gt;"要","測定区分を確認",IF(AND(COUNT(INDEX(基準!$E$2:$F$51,O48,0))=2,INDEX(基準!$E$2:$E$51,O48)&lt;=INDEX(基準!$F$2:$F$51,O48),INDEX(基準!$G$2:$G$51,O48)&lt;&gt;""),"要","基準値を確認"))))))</f>
        <v/>
      </c>
      <c r="Q48" s="5"/>
      <c r="R48" s="5"/>
      <c r="S48" s="5"/>
      <c r="T48" s="5"/>
    </row>
    <row r="49" customFormat="false" ht="25" hidden="false" customHeight="true" outlineLevel="0" collapsed="false">
      <c r="A49" s="6"/>
      <c r="B49" s="7"/>
      <c r="C49" s="9"/>
      <c r="D49" s="9"/>
      <c r="E49" s="9"/>
      <c r="F49" s="10"/>
      <c r="G49" s="9"/>
      <c r="H49" s="9"/>
      <c r="I49" s="9"/>
      <c r="K49" s="11" t="str">
        <f aca="false">IF(COUNTA(A49:J49)=0,"",IF(A49="","IDなし",IF(SUMPRODUCT(--($A$2:$A$51=A49))&lt;&gt;1,"出力ID重複",IF(SUMPRODUCT(--(期待!$A$2:$A$51=A49),--(期待!$C$2:$C$51="必須"))&lt;&gt;1,"期待にないID","OK"))))</f>
        <v/>
      </c>
      <c r="L49" s="11" t="str">
        <f aca="false">IF(K49="","",IF(E49="","結果が空欄",IF(E49="要確認","要確認",IF(SUMPRODUCT(--(凡例!$A$2:$A$51=E49))=1,"OK","凡例なし・重複"))))</f>
        <v/>
      </c>
      <c r="M49" s="11" t="str">
        <f aca="false">IF(K49="","",IF(P49="不要",IF(AND(F49="",G49=""),"OK","不要項目に値あり"),IF(P49&lt;&gt;"要",P49,IF(F49="","測定値が空欄",IF(NOT(ISNUMBER(F49)),"測定値を確認",IF(NOT(EXACT(ASC(G49),ASC(INDEX(基準!$G$2:$G$51,O49)))),"単位を確認",IF(OR(F49&lt;INDEX(基準!$E$2:$E$51,O49),F49&gt;INDEX(基準!$F$2:$F$51,O49)),"基準外","OK")))))))</f>
        <v/>
      </c>
      <c r="N49" s="11" t="str">
        <f aca="false">IF(K49="","",IF(O49=0,"ID・基準を確認",IF(AND(ASC(C49)=ASC(INDEX(基準!$B$2:$B$51,O49)),ASC(D49)=ASC(INDEX(基準!$C$2:$C$51,O49))),"OK","設備・項目を確認")))</f>
        <v/>
      </c>
      <c r="O49" s="12" t="n">
        <f aca="false">IF(K49="OK",IF(SUMPRODUCT(--(基準!$A$2:$A$51=A49))=1,MATCH(A49,基準!$A$2:$A$51,0),0),0)</f>
        <v>0</v>
      </c>
      <c r="P49" s="13" t="str">
        <f aca="false">IF(K49="","",IF(O49=0,"ID・基準を確認",IF(OR(INDEX(基準!$B$2:$B$51,O49)="",INDEX(基準!$C$2:$C$51,O49)=""),"基準名を確認",IF(INDEX(基準!$D$2:$D$51,O49)="不要","不要",IF(INDEX(基準!$D$2:$D$51,O49)&lt;&gt;"要","測定区分を確認",IF(AND(COUNT(INDEX(基準!$E$2:$F$51,O49,0))=2,INDEX(基準!$E$2:$E$51,O49)&lt;=INDEX(基準!$F$2:$F$51,O49),INDEX(基準!$G$2:$G$51,O49)&lt;&gt;""),"要","基準値を確認"))))))</f>
        <v/>
      </c>
      <c r="Q49" s="5"/>
      <c r="R49" s="5"/>
      <c r="S49" s="5"/>
      <c r="T49" s="5"/>
    </row>
    <row r="50" customFormat="false" ht="25" hidden="false" customHeight="true" outlineLevel="0" collapsed="false">
      <c r="A50" s="6"/>
      <c r="B50" s="7"/>
      <c r="C50" s="9"/>
      <c r="D50" s="9"/>
      <c r="E50" s="9"/>
      <c r="F50" s="10"/>
      <c r="G50" s="9"/>
      <c r="H50" s="9"/>
      <c r="I50" s="9"/>
      <c r="K50" s="11" t="str">
        <f aca="false">IF(COUNTA(A50:J50)=0,"",IF(A50="","IDなし",IF(SUMPRODUCT(--($A$2:$A$51=A50))&lt;&gt;1,"出力ID重複",IF(SUMPRODUCT(--(期待!$A$2:$A$51=A50),--(期待!$C$2:$C$51="必須"))&lt;&gt;1,"期待にないID","OK"))))</f>
        <v/>
      </c>
      <c r="L50" s="11" t="str">
        <f aca="false">IF(K50="","",IF(E50="","結果が空欄",IF(E50="要確認","要確認",IF(SUMPRODUCT(--(凡例!$A$2:$A$51=E50))=1,"OK","凡例なし・重複"))))</f>
        <v/>
      </c>
      <c r="M50" s="11" t="str">
        <f aca="false">IF(K50="","",IF(P50="不要",IF(AND(F50="",G50=""),"OK","不要項目に値あり"),IF(P50&lt;&gt;"要",P50,IF(F50="","測定値が空欄",IF(NOT(ISNUMBER(F50)),"測定値を確認",IF(NOT(EXACT(ASC(G50),ASC(INDEX(基準!$G$2:$G$51,O50)))),"単位を確認",IF(OR(F50&lt;INDEX(基準!$E$2:$E$51,O50),F50&gt;INDEX(基準!$F$2:$F$51,O50)),"基準外","OK")))))))</f>
        <v/>
      </c>
      <c r="N50" s="11" t="str">
        <f aca="false">IF(K50="","",IF(O50=0,"ID・基準を確認",IF(AND(ASC(C50)=ASC(INDEX(基準!$B$2:$B$51,O50)),ASC(D50)=ASC(INDEX(基準!$C$2:$C$51,O50))),"OK","設備・項目を確認")))</f>
        <v/>
      </c>
      <c r="O50" s="12" t="n">
        <f aca="false">IF(K50="OK",IF(SUMPRODUCT(--(基準!$A$2:$A$51=A50))=1,MATCH(A50,基準!$A$2:$A$51,0),0),0)</f>
        <v>0</v>
      </c>
      <c r="P50" s="13" t="str">
        <f aca="false">IF(K50="","",IF(O50=0,"ID・基準を確認",IF(OR(INDEX(基準!$B$2:$B$51,O50)="",INDEX(基準!$C$2:$C$51,O50)=""),"基準名を確認",IF(INDEX(基準!$D$2:$D$51,O50)="不要","不要",IF(INDEX(基準!$D$2:$D$51,O50)&lt;&gt;"要","測定区分を確認",IF(AND(COUNT(INDEX(基準!$E$2:$F$51,O50,0))=2,INDEX(基準!$E$2:$E$51,O50)&lt;=INDEX(基準!$F$2:$F$51,O50),INDEX(基準!$G$2:$G$51,O50)&lt;&gt;""),"要","基準値を確認"))))))</f>
        <v/>
      </c>
      <c r="Q50" s="5"/>
      <c r="R50" s="5"/>
      <c r="S50" s="5"/>
      <c r="T50" s="5"/>
    </row>
    <row r="51" customFormat="false" ht="25" hidden="false" customHeight="true" outlineLevel="0" collapsed="false">
      <c r="A51" s="6"/>
      <c r="B51" s="7"/>
      <c r="C51" s="9"/>
      <c r="D51" s="9"/>
      <c r="E51" s="9"/>
      <c r="F51" s="10"/>
      <c r="G51" s="9"/>
      <c r="H51" s="9"/>
      <c r="I51" s="9"/>
      <c r="K51" s="11" t="str">
        <f aca="false">IF(COUNTA(A51:J51)=0,"",IF(A51="","IDなし",IF(SUMPRODUCT(--($A$2:$A$51=A51))&lt;&gt;1,"出力ID重複",IF(SUMPRODUCT(--(期待!$A$2:$A$51=A51),--(期待!$C$2:$C$51="必須"))&lt;&gt;1,"期待にないID","OK"))))</f>
        <v/>
      </c>
      <c r="L51" s="11" t="str">
        <f aca="false">IF(K51="","",IF(E51="","結果が空欄",IF(E51="要確認","要確認",IF(SUMPRODUCT(--(凡例!$A$2:$A$51=E51))=1,"OK","凡例なし・重複"))))</f>
        <v/>
      </c>
      <c r="M51" s="11" t="str">
        <f aca="false">IF(K51="","",IF(P51="不要",IF(AND(F51="",G51=""),"OK","不要項目に値あり"),IF(P51&lt;&gt;"要",P51,IF(F51="","測定値が空欄",IF(NOT(ISNUMBER(F51)),"測定値を確認",IF(NOT(EXACT(ASC(G51),ASC(INDEX(基準!$G$2:$G$51,O51)))),"単位を確認",IF(OR(F51&lt;INDEX(基準!$E$2:$E$51,O51),F51&gt;INDEX(基準!$F$2:$F$51,O51)),"基準外","OK")))))))</f>
        <v/>
      </c>
      <c r="N51" s="11" t="str">
        <f aca="false">IF(K51="","",IF(O51=0,"ID・基準を確認",IF(AND(ASC(C51)=ASC(INDEX(基準!$B$2:$B$51,O51)),ASC(D51)=ASC(INDEX(基準!$C$2:$C$51,O51))),"OK","設備・項目を確認")))</f>
        <v/>
      </c>
      <c r="O51" s="12" t="n">
        <f aca="false">IF(K51="OK",IF(SUMPRODUCT(--(基準!$A$2:$A$51=A51))=1,MATCH(A51,基準!$A$2:$A$51,0),0),0)</f>
        <v>0</v>
      </c>
      <c r="P51" s="13" t="str">
        <f aca="false">IF(K51="","",IF(O51=0,"ID・基準を確認",IF(OR(INDEX(基準!$B$2:$B$51,O51)="",INDEX(基準!$C$2:$C$51,O51)=""),"基準名を確認",IF(INDEX(基準!$D$2:$D$51,O51)="不要","不要",IF(INDEX(基準!$D$2:$D$51,O51)&lt;&gt;"要","測定区分を確認",IF(AND(COUNT(INDEX(基準!$E$2:$F$51,O51,0))=2,INDEX(基準!$E$2:$E$51,O51)&lt;=INDEX(基準!$F$2:$F$51,O51),INDEX(基準!$G$2:$G$51,O51)&lt;&gt;""),"要","基準値を確認"))))))</f>
        <v/>
      </c>
      <c r="Q51" s="5"/>
      <c r="R51" s="5"/>
      <c r="S51" s="5"/>
      <c r="T51" s="5"/>
    </row>
  </sheetData>
  <conditionalFormatting sqref="K2:N51">
    <cfRule type="expression" priority="2" aboveAverage="0" equalAverage="0" bottom="0" percent="0" rank="0" text="" dxfId="0">
      <formula>AND(K2&lt;&gt;"",K2&lt;&gt;"OK")</formula>
    </cfRule>
  </conditionalFormatting>
  <conditionalFormatting sqref="T4">
    <cfRule type="expression" priority="3" aboveAverage="0" equalAverage="0" bottom="0" percent="0" rank="0" text="" dxfId="1">
      <formula>AND(T4&lt;&gt;"",T4&lt;&gt;"行の照合OK")</formula>
    </cfRule>
  </conditionalFormatting>
  <conditionalFormatting sqref="T6">
    <cfRule type="expression" priority="4" aboveAverage="0" equalAverage="0" bottom="0" percent="0" rank="0" text="" dxfId="2">
      <formula>AND(T6&lt;&gt;"",T6&lt;&gt;"原本照合へ")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1"/>
    <col collapsed="false" customWidth="true" hidden="false" outlineLevel="0" max="3" min="3" style="0" width="21"/>
    <col collapsed="false" customWidth="true" hidden="false" outlineLevel="0" max="4" min="4" style="0" width="14"/>
    <col collapsed="false" customWidth="true" hidden="false" outlineLevel="0" max="5" min="5" style="0" width="25"/>
  </cols>
  <sheetData>
    <row r="1" customFormat="false" ht="34" hidden="false" customHeight="true" outlineLevel="0" collapsed="false">
      <c r="A1" s="1" t="s">
        <v>0</v>
      </c>
      <c r="B1" s="2" t="s">
        <v>26</v>
      </c>
      <c r="C1" s="3" t="s">
        <v>27</v>
      </c>
      <c r="D1" s="4" t="s">
        <v>28</v>
      </c>
      <c r="E1" s="3" t="s">
        <v>29</v>
      </c>
    </row>
    <row r="2" customFormat="false" ht="25" hidden="false" customHeight="true" outlineLevel="0" collapsed="false">
      <c r="A2" s="6" t="s">
        <v>14</v>
      </c>
      <c r="B2" s="9" t="s">
        <v>30</v>
      </c>
      <c r="C2" s="8" t="s">
        <v>31</v>
      </c>
      <c r="D2" s="12" t="n">
        <f aca="false">IF(A2="","",SUMPRODUCT(--(出力!$A$2:$A$51=A2)))</f>
        <v>1</v>
      </c>
      <c r="E2" s="11" t="str">
        <f aca="false">IF(COUNTA(A2:C2)=0,"",IF(A2="","期待IDなし",IF(SUMPRODUCT(--($A$2:$A$51=A2))&lt;&gt;1,"期待ID重複",IF(B2="","原本位置なし",IF(C2="必須",IF(D2=0,"欠落",IF(D2=1,"OK","出力重複")),IF(C2="空白確認済み",IF(D2=0,"OK","空白行に出力あり"),"扱いを確認"))))))</f>
        <v>OK</v>
      </c>
    </row>
    <row r="3" customFormat="false" ht="25" hidden="false" customHeight="true" outlineLevel="0" collapsed="false">
      <c r="A3" s="6" t="s">
        <v>20</v>
      </c>
      <c r="B3" s="9" t="s">
        <v>32</v>
      </c>
      <c r="C3" s="8" t="s">
        <v>31</v>
      </c>
      <c r="D3" s="12" t="n">
        <f aca="false">IF(A3="","",SUMPRODUCT(--(出力!$A$2:$A$51=A3)))</f>
        <v>1</v>
      </c>
      <c r="E3" s="11" t="str">
        <f aca="false">IF(COUNTA(A3:C3)=0,"",IF(A3="","期待IDなし",IF(SUMPRODUCT(--($A$2:$A$51=A3))&lt;&gt;1,"期待ID重複",IF(B3="","原本位置なし",IF(C3="必須",IF(D3=0,"欠落",IF(D3=1,"OK","出力重複")),IF(C3="空白確認済み",IF(D3=0,"OK","空白行に出力あり"),"扱いを確認"))))))</f>
        <v>OK</v>
      </c>
    </row>
    <row r="4" customFormat="false" ht="25" hidden="false" customHeight="true" outlineLevel="0" collapsed="false">
      <c r="A4" s="6"/>
      <c r="B4" s="9"/>
      <c r="C4" s="8"/>
      <c r="D4" s="12" t="str">
        <f aca="false">IF(A4="","",SUMPRODUCT(--(出力!$A$2:$A$51=A4)))</f>
        <v/>
      </c>
      <c r="E4" s="11" t="str">
        <f aca="false">IF(COUNTA(A4:C4)=0,"",IF(A4="","期待IDなし",IF(SUMPRODUCT(--($A$2:$A$51=A4))&lt;&gt;1,"期待ID重複",IF(B4="","原本位置なし",IF(C4="必須",IF(D4=0,"欠落",IF(D4=1,"OK","出力重複")),IF(C4="空白確認済み",IF(D4=0,"OK","空白行に出力あり"),"扱いを確認"))))))</f>
        <v/>
      </c>
    </row>
    <row r="5" customFormat="false" ht="25" hidden="false" customHeight="true" outlineLevel="0" collapsed="false">
      <c r="A5" s="6"/>
      <c r="B5" s="9"/>
      <c r="C5" s="8"/>
      <c r="D5" s="12" t="str">
        <f aca="false">IF(A5="","",SUMPRODUCT(--(出力!$A$2:$A$51=A5)))</f>
        <v/>
      </c>
      <c r="E5" s="11" t="str">
        <f aca="false">IF(COUNTA(A5:C5)=0,"",IF(A5="","期待IDなし",IF(SUMPRODUCT(--($A$2:$A$51=A5))&lt;&gt;1,"期待ID重複",IF(B5="","原本位置なし",IF(C5="必須",IF(D5=0,"欠落",IF(D5=1,"OK","出力重複")),IF(C5="空白確認済み",IF(D5=0,"OK","空白行に出力あり"),"扱いを確認"))))))</f>
        <v/>
      </c>
    </row>
    <row r="6" customFormat="false" ht="25" hidden="false" customHeight="true" outlineLevel="0" collapsed="false">
      <c r="A6" s="6"/>
      <c r="B6" s="9"/>
      <c r="C6" s="8"/>
      <c r="D6" s="12" t="str">
        <f aca="false">IF(A6="","",SUMPRODUCT(--(出力!$A$2:$A$51=A6)))</f>
        <v/>
      </c>
      <c r="E6" s="11" t="str">
        <f aca="false">IF(COUNTA(A6:C6)=0,"",IF(A6="","期待IDなし",IF(SUMPRODUCT(--($A$2:$A$51=A6))&lt;&gt;1,"期待ID重複",IF(B6="","原本位置なし",IF(C6="必須",IF(D6=0,"欠落",IF(D6=1,"OK","出力重複")),IF(C6="空白確認済み",IF(D6=0,"OK","空白行に出力あり"),"扱いを確認"))))))</f>
        <v/>
      </c>
    </row>
    <row r="7" customFormat="false" ht="25" hidden="false" customHeight="true" outlineLevel="0" collapsed="false">
      <c r="A7" s="6"/>
      <c r="B7" s="9"/>
      <c r="C7" s="8"/>
      <c r="D7" s="12" t="str">
        <f aca="false">IF(A7="","",SUMPRODUCT(--(出力!$A$2:$A$51=A7)))</f>
        <v/>
      </c>
      <c r="E7" s="11" t="str">
        <f aca="false">IF(COUNTA(A7:C7)=0,"",IF(A7="","期待IDなし",IF(SUMPRODUCT(--($A$2:$A$51=A7))&lt;&gt;1,"期待ID重複",IF(B7="","原本位置なし",IF(C7="必須",IF(D7=0,"欠落",IF(D7=1,"OK","出力重複")),IF(C7="空白確認済み",IF(D7=0,"OK","空白行に出力あり"),"扱いを確認"))))))</f>
        <v/>
      </c>
    </row>
    <row r="8" customFormat="false" ht="25" hidden="false" customHeight="true" outlineLevel="0" collapsed="false">
      <c r="A8" s="6"/>
      <c r="B8" s="9"/>
      <c r="C8" s="8"/>
      <c r="D8" s="12" t="str">
        <f aca="false">IF(A8="","",SUMPRODUCT(--(出力!$A$2:$A$51=A8)))</f>
        <v/>
      </c>
      <c r="E8" s="11" t="str">
        <f aca="false">IF(COUNTA(A8:C8)=0,"",IF(A8="","期待IDなし",IF(SUMPRODUCT(--($A$2:$A$51=A8))&lt;&gt;1,"期待ID重複",IF(B8="","原本位置なし",IF(C8="必須",IF(D8=0,"欠落",IF(D8=1,"OK","出力重複")),IF(C8="空白確認済み",IF(D8=0,"OK","空白行に出力あり"),"扱いを確認"))))))</f>
        <v/>
      </c>
    </row>
    <row r="9" customFormat="false" ht="25" hidden="false" customHeight="true" outlineLevel="0" collapsed="false">
      <c r="A9" s="6"/>
      <c r="B9" s="9"/>
      <c r="C9" s="8"/>
      <c r="D9" s="12" t="str">
        <f aca="false">IF(A9="","",SUMPRODUCT(--(出力!$A$2:$A$51=A9)))</f>
        <v/>
      </c>
      <c r="E9" s="11" t="str">
        <f aca="false">IF(COUNTA(A9:C9)=0,"",IF(A9="","期待IDなし",IF(SUMPRODUCT(--($A$2:$A$51=A9))&lt;&gt;1,"期待ID重複",IF(B9="","原本位置なし",IF(C9="必須",IF(D9=0,"欠落",IF(D9=1,"OK","出力重複")),IF(C9="空白確認済み",IF(D9=0,"OK","空白行に出力あり"),"扱いを確認"))))))</f>
        <v/>
      </c>
    </row>
    <row r="10" customFormat="false" ht="25" hidden="false" customHeight="true" outlineLevel="0" collapsed="false">
      <c r="A10" s="6"/>
      <c r="B10" s="9"/>
      <c r="C10" s="8"/>
      <c r="D10" s="12" t="str">
        <f aca="false">IF(A10="","",SUMPRODUCT(--(出力!$A$2:$A$51=A10)))</f>
        <v/>
      </c>
      <c r="E10" s="11" t="str">
        <f aca="false">IF(COUNTA(A10:C10)=0,"",IF(A10="","期待IDなし",IF(SUMPRODUCT(--($A$2:$A$51=A10))&lt;&gt;1,"期待ID重複",IF(B10="","原本位置なし",IF(C10="必須",IF(D10=0,"欠落",IF(D10=1,"OK","出力重複")),IF(C10="空白確認済み",IF(D10=0,"OK","空白行に出力あり"),"扱いを確認"))))))</f>
        <v/>
      </c>
    </row>
    <row r="11" customFormat="false" ht="25" hidden="false" customHeight="true" outlineLevel="0" collapsed="false">
      <c r="A11" s="6"/>
      <c r="B11" s="9"/>
      <c r="C11" s="8"/>
      <c r="D11" s="12" t="str">
        <f aca="false">IF(A11="","",SUMPRODUCT(--(出力!$A$2:$A$51=A11)))</f>
        <v/>
      </c>
      <c r="E11" s="11" t="str">
        <f aca="false">IF(COUNTA(A11:C11)=0,"",IF(A11="","期待IDなし",IF(SUMPRODUCT(--($A$2:$A$51=A11))&lt;&gt;1,"期待ID重複",IF(B11="","原本位置なし",IF(C11="必須",IF(D11=0,"欠落",IF(D11=1,"OK","出力重複")),IF(C11="空白確認済み",IF(D11=0,"OK","空白行に出力あり"),"扱いを確認"))))))</f>
        <v/>
      </c>
    </row>
    <row r="12" customFormat="false" ht="25" hidden="false" customHeight="true" outlineLevel="0" collapsed="false">
      <c r="A12" s="6"/>
      <c r="B12" s="9"/>
      <c r="C12" s="8"/>
      <c r="D12" s="12" t="str">
        <f aca="false">IF(A12="","",SUMPRODUCT(--(出力!$A$2:$A$51=A12)))</f>
        <v/>
      </c>
      <c r="E12" s="11" t="str">
        <f aca="false">IF(COUNTA(A12:C12)=0,"",IF(A12="","期待IDなし",IF(SUMPRODUCT(--($A$2:$A$51=A12))&lt;&gt;1,"期待ID重複",IF(B12="","原本位置なし",IF(C12="必須",IF(D12=0,"欠落",IF(D12=1,"OK","出力重複")),IF(C12="空白確認済み",IF(D12=0,"OK","空白行に出力あり"),"扱いを確認"))))))</f>
        <v/>
      </c>
    </row>
    <row r="13" customFormat="false" ht="25" hidden="false" customHeight="true" outlineLevel="0" collapsed="false">
      <c r="A13" s="6"/>
      <c r="B13" s="9"/>
      <c r="C13" s="8"/>
      <c r="D13" s="12" t="str">
        <f aca="false">IF(A13="","",SUMPRODUCT(--(出力!$A$2:$A$51=A13)))</f>
        <v/>
      </c>
      <c r="E13" s="11" t="str">
        <f aca="false">IF(COUNTA(A13:C13)=0,"",IF(A13="","期待IDなし",IF(SUMPRODUCT(--($A$2:$A$51=A13))&lt;&gt;1,"期待ID重複",IF(B13="","原本位置なし",IF(C13="必須",IF(D13=0,"欠落",IF(D13=1,"OK","出力重複")),IF(C13="空白確認済み",IF(D13=0,"OK","空白行に出力あり"),"扱いを確認"))))))</f>
        <v/>
      </c>
    </row>
    <row r="14" customFormat="false" ht="25" hidden="false" customHeight="true" outlineLevel="0" collapsed="false">
      <c r="A14" s="6"/>
      <c r="B14" s="9"/>
      <c r="C14" s="8"/>
      <c r="D14" s="12" t="str">
        <f aca="false">IF(A14="","",SUMPRODUCT(--(出力!$A$2:$A$51=A14)))</f>
        <v/>
      </c>
      <c r="E14" s="11" t="str">
        <f aca="false">IF(COUNTA(A14:C14)=0,"",IF(A14="","期待IDなし",IF(SUMPRODUCT(--($A$2:$A$51=A14))&lt;&gt;1,"期待ID重複",IF(B14="","原本位置なし",IF(C14="必須",IF(D14=0,"欠落",IF(D14=1,"OK","出力重複")),IF(C14="空白確認済み",IF(D14=0,"OK","空白行に出力あり"),"扱いを確認"))))))</f>
        <v/>
      </c>
    </row>
    <row r="15" customFormat="false" ht="25" hidden="false" customHeight="true" outlineLevel="0" collapsed="false">
      <c r="A15" s="6"/>
      <c r="B15" s="9"/>
      <c r="C15" s="8"/>
      <c r="D15" s="12" t="str">
        <f aca="false">IF(A15="","",SUMPRODUCT(--(出力!$A$2:$A$51=A15)))</f>
        <v/>
      </c>
      <c r="E15" s="11" t="str">
        <f aca="false">IF(COUNTA(A15:C15)=0,"",IF(A15="","期待IDなし",IF(SUMPRODUCT(--($A$2:$A$51=A15))&lt;&gt;1,"期待ID重複",IF(B15="","原本位置なし",IF(C15="必須",IF(D15=0,"欠落",IF(D15=1,"OK","出力重複")),IF(C15="空白確認済み",IF(D15=0,"OK","空白行に出力あり"),"扱いを確認"))))))</f>
        <v/>
      </c>
    </row>
    <row r="16" customFormat="false" ht="25" hidden="false" customHeight="true" outlineLevel="0" collapsed="false">
      <c r="A16" s="6"/>
      <c r="B16" s="9"/>
      <c r="C16" s="8"/>
      <c r="D16" s="12" t="str">
        <f aca="false">IF(A16="","",SUMPRODUCT(--(出力!$A$2:$A$51=A16)))</f>
        <v/>
      </c>
      <c r="E16" s="11" t="str">
        <f aca="false">IF(COUNTA(A16:C16)=0,"",IF(A16="","期待IDなし",IF(SUMPRODUCT(--($A$2:$A$51=A16))&lt;&gt;1,"期待ID重複",IF(B16="","原本位置なし",IF(C16="必須",IF(D16=0,"欠落",IF(D16=1,"OK","出力重複")),IF(C16="空白確認済み",IF(D16=0,"OK","空白行に出力あり"),"扱いを確認"))))))</f>
        <v/>
      </c>
    </row>
    <row r="17" customFormat="false" ht="25" hidden="false" customHeight="true" outlineLevel="0" collapsed="false">
      <c r="A17" s="6"/>
      <c r="B17" s="9"/>
      <c r="C17" s="8"/>
      <c r="D17" s="12" t="str">
        <f aca="false">IF(A17="","",SUMPRODUCT(--(出力!$A$2:$A$51=A17)))</f>
        <v/>
      </c>
      <c r="E17" s="11" t="str">
        <f aca="false">IF(COUNTA(A17:C17)=0,"",IF(A17="","期待IDなし",IF(SUMPRODUCT(--($A$2:$A$51=A17))&lt;&gt;1,"期待ID重複",IF(B17="","原本位置なし",IF(C17="必須",IF(D17=0,"欠落",IF(D17=1,"OK","出力重複")),IF(C17="空白確認済み",IF(D17=0,"OK","空白行に出力あり"),"扱いを確認"))))))</f>
        <v/>
      </c>
    </row>
    <row r="18" customFormat="false" ht="25" hidden="false" customHeight="true" outlineLevel="0" collapsed="false">
      <c r="A18" s="6"/>
      <c r="B18" s="9"/>
      <c r="C18" s="8"/>
      <c r="D18" s="12" t="str">
        <f aca="false">IF(A18="","",SUMPRODUCT(--(出力!$A$2:$A$51=A18)))</f>
        <v/>
      </c>
      <c r="E18" s="11" t="str">
        <f aca="false">IF(COUNTA(A18:C18)=0,"",IF(A18="","期待IDなし",IF(SUMPRODUCT(--($A$2:$A$51=A18))&lt;&gt;1,"期待ID重複",IF(B18="","原本位置なし",IF(C18="必須",IF(D18=0,"欠落",IF(D18=1,"OK","出力重複")),IF(C18="空白確認済み",IF(D18=0,"OK","空白行に出力あり"),"扱いを確認"))))))</f>
        <v/>
      </c>
    </row>
    <row r="19" customFormat="false" ht="25" hidden="false" customHeight="true" outlineLevel="0" collapsed="false">
      <c r="A19" s="6"/>
      <c r="B19" s="9"/>
      <c r="C19" s="8"/>
      <c r="D19" s="12" t="str">
        <f aca="false">IF(A19="","",SUMPRODUCT(--(出力!$A$2:$A$51=A19)))</f>
        <v/>
      </c>
      <c r="E19" s="11" t="str">
        <f aca="false">IF(COUNTA(A19:C19)=0,"",IF(A19="","期待IDなし",IF(SUMPRODUCT(--($A$2:$A$51=A19))&lt;&gt;1,"期待ID重複",IF(B19="","原本位置なし",IF(C19="必須",IF(D19=0,"欠落",IF(D19=1,"OK","出力重複")),IF(C19="空白確認済み",IF(D19=0,"OK","空白行に出力あり"),"扱いを確認"))))))</f>
        <v/>
      </c>
    </row>
    <row r="20" customFormat="false" ht="25" hidden="false" customHeight="true" outlineLevel="0" collapsed="false">
      <c r="A20" s="6"/>
      <c r="B20" s="9"/>
      <c r="C20" s="8"/>
      <c r="D20" s="12" t="str">
        <f aca="false">IF(A20="","",SUMPRODUCT(--(出力!$A$2:$A$51=A20)))</f>
        <v/>
      </c>
      <c r="E20" s="11" t="str">
        <f aca="false">IF(COUNTA(A20:C20)=0,"",IF(A20="","期待IDなし",IF(SUMPRODUCT(--($A$2:$A$51=A20))&lt;&gt;1,"期待ID重複",IF(B20="","原本位置なし",IF(C20="必須",IF(D20=0,"欠落",IF(D20=1,"OK","出力重複")),IF(C20="空白確認済み",IF(D20=0,"OK","空白行に出力あり"),"扱いを確認"))))))</f>
        <v/>
      </c>
    </row>
    <row r="21" customFormat="false" ht="25" hidden="false" customHeight="true" outlineLevel="0" collapsed="false">
      <c r="A21" s="6"/>
      <c r="B21" s="9"/>
      <c r="C21" s="8"/>
      <c r="D21" s="12" t="str">
        <f aca="false">IF(A21="","",SUMPRODUCT(--(出力!$A$2:$A$51=A21)))</f>
        <v/>
      </c>
      <c r="E21" s="11" t="str">
        <f aca="false">IF(COUNTA(A21:C21)=0,"",IF(A21="","期待IDなし",IF(SUMPRODUCT(--($A$2:$A$51=A21))&lt;&gt;1,"期待ID重複",IF(B21="","原本位置なし",IF(C21="必須",IF(D21=0,"欠落",IF(D21=1,"OK","出力重複")),IF(C21="空白確認済み",IF(D21=0,"OK","空白行に出力あり"),"扱いを確認"))))))</f>
        <v/>
      </c>
    </row>
    <row r="22" customFormat="false" ht="25" hidden="false" customHeight="true" outlineLevel="0" collapsed="false">
      <c r="A22" s="6"/>
      <c r="B22" s="9"/>
      <c r="C22" s="8"/>
      <c r="D22" s="12" t="str">
        <f aca="false">IF(A22="","",SUMPRODUCT(--(出力!$A$2:$A$51=A22)))</f>
        <v/>
      </c>
      <c r="E22" s="11" t="str">
        <f aca="false">IF(COUNTA(A22:C22)=0,"",IF(A22="","期待IDなし",IF(SUMPRODUCT(--($A$2:$A$51=A22))&lt;&gt;1,"期待ID重複",IF(B22="","原本位置なし",IF(C22="必須",IF(D22=0,"欠落",IF(D22=1,"OK","出力重複")),IF(C22="空白確認済み",IF(D22=0,"OK","空白行に出力あり"),"扱いを確認"))))))</f>
        <v/>
      </c>
    </row>
    <row r="23" customFormat="false" ht="25" hidden="false" customHeight="true" outlineLevel="0" collapsed="false">
      <c r="A23" s="6"/>
      <c r="B23" s="9"/>
      <c r="C23" s="8"/>
      <c r="D23" s="12" t="str">
        <f aca="false">IF(A23="","",SUMPRODUCT(--(出力!$A$2:$A$51=A23)))</f>
        <v/>
      </c>
      <c r="E23" s="11" t="str">
        <f aca="false">IF(COUNTA(A23:C23)=0,"",IF(A23="","期待IDなし",IF(SUMPRODUCT(--($A$2:$A$51=A23))&lt;&gt;1,"期待ID重複",IF(B23="","原本位置なし",IF(C23="必須",IF(D23=0,"欠落",IF(D23=1,"OK","出力重複")),IF(C23="空白確認済み",IF(D23=0,"OK","空白行に出力あり"),"扱いを確認"))))))</f>
        <v/>
      </c>
    </row>
    <row r="24" customFormat="false" ht="25" hidden="false" customHeight="true" outlineLevel="0" collapsed="false">
      <c r="A24" s="6"/>
      <c r="B24" s="9"/>
      <c r="C24" s="8"/>
      <c r="D24" s="12" t="str">
        <f aca="false">IF(A24="","",SUMPRODUCT(--(出力!$A$2:$A$51=A24)))</f>
        <v/>
      </c>
      <c r="E24" s="11" t="str">
        <f aca="false">IF(COUNTA(A24:C24)=0,"",IF(A24="","期待IDなし",IF(SUMPRODUCT(--($A$2:$A$51=A24))&lt;&gt;1,"期待ID重複",IF(B24="","原本位置なし",IF(C24="必須",IF(D24=0,"欠落",IF(D24=1,"OK","出力重複")),IF(C24="空白確認済み",IF(D24=0,"OK","空白行に出力あり"),"扱いを確認"))))))</f>
        <v/>
      </c>
    </row>
    <row r="25" customFormat="false" ht="25" hidden="false" customHeight="true" outlineLevel="0" collapsed="false">
      <c r="A25" s="6"/>
      <c r="B25" s="9"/>
      <c r="C25" s="8"/>
      <c r="D25" s="12" t="str">
        <f aca="false">IF(A25="","",SUMPRODUCT(--(出力!$A$2:$A$51=A25)))</f>
        <v/>
      </c>
      <c r="E25" s="11" t="str">
        <f aca="false">IF(COUNTA(A25:C25)=0,"",IF(A25="","期待IDなし",IF(SUMPRODUCT(--($A$2:$A$51=A25))&lt;&gt;1,"期待ID重複",IF(B25="","原本位置なし",IF(C25="必須",IF(D25=0,"欠落",IF(D25=1,"OK","出力重複")),IF(C25="空白確認済み",IF(D25=0,"OK","空白行に出力あり"),"扱いを確認"))))))</f>
        <v/>
      </c>
    </row>
    <row r="26" customFormat="false" ht="25" hidden="false" customHeight="true" outlineLevel="0" collapsed="false">
      <c r="A26" s="6"/>
      <c r="B26" s="9"/>
      <c r="C26" s="8"/>
      <c r="D26" s="12" t="str">
        <f aca="false">IF(A26="","",SUMPRODUCT(--(出力!$A$2:$A$51=A26)))</f>
        <v/>
      </c>
      <c r="E26" s="11" t="str">
        <f aca="false">IF(COUNTA(A26:C26)=0,"",IF(A26="","期待IDなし",IF(SUMPRODUCT(--($A$2:$A$51=A26))&lt;&gt;1,"期待ID重複",IF(B26="","原本位置なし",IF(C26="必須",IF(D26=0,"欠落",IF(D26=1,"OK","出力重複")),IF(C26="空白確認済み",IF(D26=0,"OK","空白行に出力あり"),"扱いを確認"))))))</f>
        <v/>
      </c>
    </row>
    <row r="27" customFormat="false" ht="25" hidden="false" customHeight="true" outlineLevel="0" collapsed="false">
      <c r="A27" s="6"/>
      <c r="B27" s="9"/>
      <c r="C27" s="8"/>
      <c r="D27" s="12" t="str">
        <f aca="false">IF(A27="","",SUMPRODUCT(--(出力!$A$2:$A$51=A27)))</f>
        <v/>
      </c>
      <c r="E27" s="11" t="str">
        <f aca="false">IF(COUNTA(A27:C27)=0,"",IF(A27="","期待IDなし",IF(SUMPRODUCT(--($A$2:$A$51=A27))&lt;&gt;1,"期待ID重複",IF(B27="","原本位置なし",IF(C27="必須",IF(D27=0,"欠落",IF(D27=1,"OK","出力重複")),IF(C27="空白確認済み",IF(D27=0,"OK","空白行に出力あり"),"扱いを確認"))))))</f>
        <v/>
      </c>
    </row>
    <row r="28" customFormat="false" ht="25" hidden="false" customHeight="true" outlineLevel="0" collapsed="false">
      <c r="A28" s="6"/>
      <c r="B28" s="9"/>
      <c r="C28" s="8"/>
      <c r="D28" s="12" t="str">
        <f aca="false">IF(A28="","",SUMPRODUCT(--(出力!$A$2:$A$51=A28)))</f>
        <v/>
      </c>
      <c r="E28" s="11" t="str">
        <f aca="false">IF(COUNTA(A28:C28)=0,"",IF(A28="","期待IDなし",IF(SUMPRODUCT(--($A$2:$A$51=A28))&lt;&gt;1,"期待ID重複",IF(B28="","原本位置なし",IF(C28="必須",IF(D28=0,"欠落",IF(D28=1,"OK","出力重複")),IF(C28="空白確認済み",IF(D28=0,"OK","空白行に出力あり"),"扱いを確認"))))))</f>
        <v/>
      </c>
    </row>
    <row r="29" customFormat="false" ht="25" hidden="false" customHeight="true" outlineLevel="0" collapsed="false">
      <c r="A29" s="6"/>
      <c r="B29" s="9"/>
      <c r="C29" s="8"/>
      <c r="D29" s="12" t="str">
        <f aca="false">IF(A29="","",SUMPRODUCT(--(出力!$A$2:$A$51=A29)))</f>
        <v/>
      </c>
      <c r="E29" s="11" t="str">
        <f aca="false">IF(COUNTA(A29:C29)=0,"",IF(A29="","期待IDなし",IF(SUMPRODUCT(--($A$2:$A$51=A29))&lt;&gt;1,"期待ID重複",IF(B29="","原本位置なし",IF(C29="必須",IF(D29=0,"欠落",IF(D29=1,"OK","出力重複")),IF(C29="空白確認済み",IF(D29=0,"OK","空白行に出力あり"),"扱いを確認"))))))</f>
        <v/>
      </c>
    </row>
    <row r="30" customFormat="false" ht="25" hidden="false" customHeight="true" outlineLevel="0" collapsed="false">
      <c r="A30" s="6"/>
      <c r="B30" s="9"/>
      <c r="C30" s="8"/>
      <c r="D30" s="12" t="str">
        <f aca="false">IF(A30="","",SUMPRODUCT(--(出力!$A$2:$A$51=A30)))</f>
        <v/>
      </c>
      <c r="E30" s="11" t="str">
        <f aca="false">IF(COUNTA(A30:C30)=0,"",IF(A30="","期待IDなし",IF(SUMPRODUCT(--($A$2:$A$51=A30))&lt;&gt;1,"期待ID重複",IF(B30="","原本位置なし",IF(C30="必須",IF(D30=0,"欠落",IF(D30=1,"OK","出力重複")),IF(C30="空白確認済み",IF(D30=0,"OK","空白行に出力あり"),"扱いを確認"))))))</f>
        <v/>
      </c>
    </row>
    <row r="31" customFormat="false" ht="25" hidden="false" customHeight="true" outlineLevel="0" collapsed="false">
      <c r="A31" s="6"/>
      <c r="B31" s="9"/>
      <c r="C31" s="8"/>
      <c r="D31" s="12" t="str">
        <f aca="false">IF(A31="","",SUMPRODUCT(--(出力!$A$2:$A$51=A31)))</f>
        <v/>
      </c>
      <c r="E31" s="11" t="str">
        <f aca="false">IF(COUNTA(A31:C31)=0,"",IF(A31="","期待IDなし",IF(SUMPRODUCT(--($A$2:$A$51=A31))&lt;&gt;1,"期待ID重複",IF(B31="","原本位置なし",IF(C31="必須",IF(D31=0,"欠落",IF(D31=1,"OK","出力重複")),IF(C31="空白確認済み",IF(D31=0,"OK","空白行に出力あり"),"扱いを確認"))))))</f>
        <v/>
      </c>
    </row>
    <row r="32" customFormat="false" ht="25" hidden="false" customHeight="true" outlineLevel="0" collapsed="false">
      <c r="A32" s="6"/>
      <c r="B32" s="9"/>
      <c r="C32" s="8"/>
      <c r="D32" s="12" t="str">
        <f aca="false">IF(A32="","",SUMPRODUCT(--(出力!$A$2:$A$51=A32)))</f>
        <v/>
      </c>
      <c r="E32" s="11" t="str">
        <f aca="false">IF(COUNTA(A32:C32)=0,"",IF(A32="","期待IDなし",IF(SUMPRODUCT(--($A$2:$A$51=A32))&lt;&gt;1,"期待ID重複",IF(B32="","原本位置なし",IF(C32="必須",IF(D32=0,"欠落",IF(D32=1,"OK","出力重複")),IF(C32="空白確認済み",IF(D32=0,"OK","空白行に出力あり"),"扱いを確認"))))))</f>
        <v/>
      </c>
    </row>
    <row r="33" customFormat="false" ht="25" hidden="false" customHeight="true" outlineLevel="0" collapsed="false">
      <c r="A33" s="6"/>
      <c r="B33" s="9"/>
      <c r="C33" s="8"/>
      <c r="D33" s="12" t="str">
        <f aca="false">IF(A33="","",SUMPRODUCT(--(出力!$A$2:$A$51=A33)))</f>
        <v/>
      </c>
      <c r="E33" s="11" t="str">
        <f aca="false">IF(COUNTA(A33:C33)=0,"",IF(A33="","期待IDなし",IF(SUMPRODUCT(--($A$2:$A$51=A33))&lt;&gt;1,"期待ID重複",IF(B33="","原本位置なし",IF(C33="必須",IF(D33=0,"欠落",IF(D33=1,"OK","出力重複")),IF(C33="空白確認済み",IF(D33=0,"OK","空白行に出力あり"),"扱いを確認"))))))</f>
        <v/>
      </c>
    </row>
    <row r="34" customFormat="false" ht="25" hidden="false" customHeight="true" outlineLevel="0" collapsed="false">
      <c r="A34" s="6"/>
      <c r="B34" s="9"/>
      <c r="C34" s="8"/>
      <c r="D34" s="12" t="str">
        <f aca="false">IF(A34="","",SUMPRODUCT(--(出力!$A$2:$A$51=A34)))</f>
        <v/>
      </c>
      <c r="E34" s="11" t="str">
        <f aca="false">IF(COUNTA(A34:C34)=0,"",IF(A34="","期待IDなし",IF(SUMPRODUCT(--($A$2:$A$51=A34))&lt;&gt;1,"期待ID重複",IF(B34="","原本位置なし",IF(C34="必須",IF(D34=0,"欠落",IF(D34=1,"OK","出力重複")),IF(C34="空白確認済み",IF(D34=0,"OK","空白行に出力あり"),"扱いを確認"))))))</f>
        <v/>
      </c>
    </row>
    <row r="35" customFormat="false" ht="25" hidden="false" customHeight="true" outlineLevel="0" collapsed="false">
      <c r="A35" s="6"/>
      <c r="B35" s="9"/>
      <c r="C35" s="8"/>
      <c r="D35" s="12" t="str">
        <f aca="false">IF(A35="","",SUMPRODUCT(--(出力!$A$2:$A$51=A35)))</f>
        <v/>
      </c>
      <c r="E35" s="11" t="str">
        <f aca="false">IF(COUNTA(A35:C35)=0,"",IF(A35="","期待IDなし",IF(SUMPRODUCT(--($A$2:$A$51=A35))&lt;&gt;1,"期待ID重複",IF(B35="","原本位置なし",IF(C35="必須",IF(D35=0,"欠落",IF(D35=1,"OK","出力重複")),IF(C35="空白確認済み",IF(D35=0,"OK","空白行に出力あり"),"扱いを確認"))))))</f>
        <v/>
      </c>
    </row>
    <row r="36" customFormat="false" ht="25" hidden="false" customHeight="true" outlineLevel="0" collapsed="false">
      <c r="A36" s="6"/>
      <c r="B36" s="9"/>
      <c r="C36" s="8"/>
      <c r="D36" s="12" t="str">
        <f aca="false">IF(A36="","",SUMPRODUCT(--(出力!$A$2:$A$51=A36)))</f>
        <v/>
      </c>
      <c r="E36" s="11" t="str">
        <f aca="false">IF(COUNTA(A36:C36)=0,"",IF(A36="","期待IDなし",IF(SUMPRODUCT(--($A$2:$A$51=A36))&lt;&gt;1,"期待ID重複",IF(B36="","原本位置なし",IF(C36="必須",IF(D36=0,"欠落",IF(D36=1,"OK","出力重複")),IF(C36="空白確認済み",IF(D36=0,"OK","空白行に出力あり"),"扱いを確認"))))))</f>
        <v/>
      </c>
    </row>
    <row r="37" customFormat="false" ht="25" hidden="false" customHeight="true" outlineLevel="0" collapsed="false">
      <c r="A37" s="6"/>
      <c r="B37" s="9"/>
      <c r="C37" s="8"/>
      <c r="D37" s="12" t="str">
        <f aca="false">IF(A37="","",SUMPRODUCT(--(出力!$A$2:$A$51=A37)))</f>
        <v/>
      </c>
      <c r="E37" s="11" t="str">
        <f aca="false">IF(COUNTA(A37:C37)=0,"",IF(A37="","期待IDなし",IF(SUMPRODUCT(--($A$2:$A$51=A37))&lt;&gt;1,"期待ID重複",IF(B37="","原本位置なし",IF(C37="必須",IF(D37=0,"欠落",IF(D37=1,"OK","出力重複")),IF(C37="空白確認済み",IF(D37=0,"OK","空白行に出力あり"),"扱いを確認"))))))</f>
        <v/>
      </c>
    </row>
    <row r="38" customFormat="false" ht="25" hidden="false" customHeight="true" outlineLevel="0" collapsed="false">
      <c r="A38" s="6"/>
      <c r="B38" s="9"/>
      <c r="C38" s="8"/>
      <c r="D38" s="12" t="str">
        <f aca="false">IF(A38="","",SUMPRODUCT(--(出力!$A$2:$A$51=A38)))</f>
        <v/>
      </c>
      <c r="E38" s="11" t="str">
        <f aca="false">IF(COUNTA(A38:C38)=0,"",IF(A38="","期待IDなし",IF(SUMPRODUCT(--($A$2:$A$51=A38))&lt;&gt;1,"期待ID重複",IF(B38="","原本位置なし",IF(C38="必須",IF(D38=0,"欠落",IF(D38=1,"OK","出力重複")),IF(C38="空白確認済み",IF(D38=0,"OK","空白行に出力あり"),"扱いを確認"))))))</f>
        <v/>
      </c>
    </row>
    <row r="39" customFormat="false" ht="25" hidden="false" customHeight="true" outlineLevel="0" collapsed="false">
      <c r="A39" s="6"/>
      <c r="B39" s="9"/>
      <c r="C39" s="8"/>
      <c r="D39" s="12" t="str">
        <f aca="false">IF(A39="","",SUMPRODUCT(--(出力!$A$2:$A$51=A39)))</f>
        <v/>
      </c>
      <c r="E39" s="11" t="str">
        <f aca="false">IF(COUNTA(A39:C39)=0,"",IF(A39="","期待IDなし",IF(SUMPRODUCT(--($A$2:$A$51=A39))&lt;&gt;1,"期待ID重複",IF(B39="","原本位置なし",IF(C39="必須",IF(D39=0,"欠落",IF(D39=1,"OK","出力重複")),IF(C39="空白確認済み",IF(D39=0,"OK","空白行に出力あり"),"扱いを確認"))))))</f>
        <v/>
      </c>
    </row>
    <row r="40" customFormat="false" ht="25" hidden="false" customHeight="true" outlineLevel="0" collapsed="false">
      <c r="A40" s="6"/>
      <c r="B40" s="9"/>
      <c r="C40" s="8"/>
      <c r="D40" s="12" t="str">
        <f aca="false">IF(A40="","",SUMPRODUCT(--(出力!$A$2:$A$51=A40)))</f>
        <v/>
      </c>
      <c r="E40" s="11" t="str">
        <f aca="false">IF(COUNTA(A40:C40)=0,"",IF(A40="","期待IDなし",IF(SUMPRODUCT(--($A$2:$A$51=A40))&lt;&gt;1,"期待ID重複",IF(B40="","原本位置なし",IF(C40="必須",IF(D40=0,"欠落",IF(D40=1,"OK","出力重複")),IF(C40="空白確認済み",IF(D40=0,"OK","空白行に出力あり"),"扱いを確認"))))))</f>
        <v/>
      </c>
    </row>
    <row r="41" customFormat="false" ht="25" hidden="false" customHeight="true" outlineLevel="0" collapsed="false">
      <c r="A41" s="6"/>
      <c r="B41" s="9"/>
      <c r="C41" s="8"/>
      <c r="D41" s="12" t="str">
        <f aca="false">IF(A41="","",SUMPRODUCT(--(出力!$A$2:$A$51=A41)))</f>
        <v/>
      </c>
      <c r="E41" s="11" t="str">
        <f aca="false">IF(COUNTA(A41:C41)=0,"",IF(A41="","期待IDなし",IF(SUMPRODUCT(--($A$2:$A$51=A41))&lt;&gt;1,"期待ID重複",IF(B41="","原本位置なし",IF(C41="必須",IF(D41=0,"欠落",IF(D41=1,"OK","出力重複")),IF(C41="空白確認済み",IF(D41=0,"OK","空白行に出力あり"),"扱いを確認"))))))</f>
        <v/>
      </c>
    </row>
    <row r="42" customFormat="false" ht="25" hidden="false" customHeight="true" outlineLevel="0" collapsed="false">
      <c r="A42" s="6"/>
      <c r="B42" s="9"/>
      <c r="C42" s="8"/>
      <c r="D42" s="12" t="str">
        <f aca="false">IF(A42="","",SUMPRODUCT(--(出力!$A$2:$A$51=A42)))</f>
        <v/>
      </c>
      <c r="E42" s="11" t="str">
        <f aca="false">IF(COUNTA(A42:C42)=0,"",IF(A42="","期待IDなし",IF(SUMPRODUCT(--($A$2:$A$51=A42))&lt;&gt;1,"期待ID重複",IF(B42="","原本位置なし",IF(C42="必須",IF(D42=0,"欠落",IF(D42=1,"OK","出力重複")),IF(C42="空白確認済み",IF(D42=0,"OK","空白行に出力あり"),"扱いを確認"))))))</f>
        <v/>
      </c>
    </row>
    <row r="43" customFormat="false" ht="25" hidden="false" customHeight="true" outlineLevel="0" collapsed="false">
      <c r="A43" s="6"/>
      <c r="B43" s="9"/>
      <c r="C43" s="8"/>
      <c r="D43" s="12" t="str">
        <f aca="false">IF(A43="","",SUMPRODUCT(--(出力!$A$2:$A$51=A43)))</f>
        <v/>
      </c>
      <c r="E43" s="11" t="str">
        <f aca="false">IF(COUNTA(A43:C43)=0,"",IF(A43="","期待IDなし",IF(SUMPRODUCT(--($A$2:$A$51=A43))&lt;&gt;1,"期待ID重複",IF(B43="","原本位置なし",IF(C43="必須",IF(D43=0,"欠落",IF(D43=1,"OK","出力重複")),IF(C43="空白確認済み",IF(D43=0,"OK","空白行に出力あり"),"扱いを確認"))))))</f>
        <v/>
      </c>
    </row>
    <row r="44" customFormat="false" ht="25" hidden="false" customHeight="true" outlineLevel="0" collapsed="false">
      <c r="A44" s="6"/>
      <c r="B44" s="9"/>
      <c r="C44" s="8"/>
      <c r="D44" s="12" t="str">
        <f aca="false">IF(A44="","",SUMPRODUCT(--(出力!$A$2:$A$51=A44)))</f>
        <v/>
      </c>
      <c r="E44" s="11" t="str">
        <f aca="false">IF(COUNTA(A44:C44)=0,"",IF(A44="","期待IDなし",IF(SUMPRODUCT(--($A$2:$A$51=A44))&lt;&gt;1,"期待ID重複",IF(B44="","原本位置なし",IF(C44="必須",IF(D44=0,"欠落",IF(D44=1,"OK","出力重複")),IF(C44="空白確認済み",IF(D44=0,"OK","空白行に出力あり"),"扱いを確認"))))))</f>
        <v/>
      </c>
    </row>
    <row r="45" customFormat="false" ht="25" hidden="false" customHeight="true" outlineLevel="0" collapsed="false">
      <c r="A45" s="6"/>
      <c r="B45" s="9"/>
      <c r="C45" s="8"/>
      <c r="D45" s="12" t="str">
        <f aca="false">IF(A45="","",SUMPRODUCT(--(出力!$A$2:$A$51=A45)))</f>
        <v/>
      </c>
      <c r="E45" s="11" t="str">
        <f aca="false">IF(COUNTA(A45:C45)=0,"",IF(A45="","期待IDなし",IF(SUMPRODUCT(--($A$2:$A$51=A45))&lt;&gt;1,"期待ID重複",IF(B45="","原本位置なし",IF(C45="必須",IF(D45=0,"欠落",IF(D45=1,"OK","出力重複")),IF(C45="空白確認済み",IF(D45=0,"OK","空白行に出力あり"),"扱いを確認"))))))</f>
        <v/>
      </c>
    </row>
    <row r="46" customFormat="false" ht="25" hidden="false" customHeight="true" outlineLevel="0" collapsed="false">
      <c r="A46" s="6"/>
      <c r="B46" s="9"/>
      <c r="C46" s="8"/>
      <c r="D46" s="12" t="str">
        <f aca="false">IF(A46="","",SUMPRODUCT(--(出力!$A$2:$A$51=A46)))</f>
        <v/>
      </c>
      <c r="E46" s="11" t="str">
        <f aca="false">IF(COUNTA(A46:C46)=0,"",IF(A46="","期待IDなし",IF(SUMPRODUCT(--($A$2:$A$51=A46))&lt;&gt;1,"期待ID重複",IF(B46="","原本位置なし",IF(C46="必須",IF(D46=0,"欠落",IF(D46=1,"OK","出力重複")),IF(C46="空白確認済み",IF(D46=0,"OK","空白行に出力あり"),"扱いを確認"))))))</f>
        <v/>
      </c>
    </row>
    <row r="47" customFormat="false" ht="25" hidden="false" customHeight="true" outlineLevel="0" collapsed="false">
      <c r="A47" s="6"/>
      <c r="B47" s="9"/>
      <c r="C47" s="8"/>
      <c r="D47" s="12" t="str">
        <f aca="false">IF(A47="","",SUMPRODUCT(--(出力!$A$2:$A$51=A47)))</f>
        <v/>
      </c>
      <c r="E47" s="11" t="str">
        <f aca="false">IF(COUNTA(A47:C47)=0,"",IF(A47="","期待IDなし",IF(SUMPRODUCT(--($A$2:$A$51=A47))&lt;&gt;1,"期待ID重複",IF(B47="","原本位置なし",IF(C47="必須",IF(D47=0,"欠落",IF(D47=1,"OK","出力重複")),IF(C47="空白確認済み",IF(D47=0,"OK","空白行に出力あり"),"扱いを確認"))))))</f>
        <v/>
      </c>
    </row>
    <row r="48" customFormat="false" ht="25" hidden="false" customHeight="true" outlineLevel="0" collapsed="false">
      <c r="A48" s="6"/>
      <c r="B48" s="9"/>
      <c r="C48" s="8"/>
      <c r="D48" s="12" t="str">
        <f aca="false">IF(A48="","",SUMPRODUCT(--(出力!$A$2:$A$51=A48)))</f>
        <v/>
      </c>
      <c r="E48" s="11" t="str">
        <f aca="false">IF(COUNTA(A48:C48)=0,"",IF(A48="","期待IDなし",IF(SUMPRODUCT(--($A$2:$A$51=A48))&lt;&gt;1,"期待ID重複",IF(B48="","原本位置なし",IF(C48="必須",IF(D48=0,"欠落",IF(D48=1,"OK","出力重複")),IF(C48="空白確認済み",IF(D48=0,"OK","空白行に出力あり"),"扱いを確認"))))))</f>
        <v/>
      </c>
    </row>
    <row r="49" customFormat="false" ht="25" hidden="false" customHeight="true" outlineLevel="0" collapsed="false">
      <c r="A49" s="6"/>
      <c r="B49" s="9"/>
      <c r="C49" s="8"/>
      <c r="D49" s="12" t="str">
        <f aca="false">IF(A49="","",SUMPRODUCT(--(出力!$A$2:$A$51=A49)))</f>
        <v/>
      </c>
      <c r="E49" s="11" t="str">
        <f aca="false">IF(COUNTA(A49:C49)=0,"",IF(A49="","期待IDなし",IF(SUMPRODUCT(--($A$2:$A$51=A49))&lt;&gt;1,"期待ID重複",IF(B49="","原本位置なし",IF(C49="必須",IF(D49=0,"欠落",IF(D49=1,"OK","出力重複")),IF(C49="空白確認済み",IF(D49=0,"OK","空白行に出力あり"),"扱いを確認"))))))</f>
        <v/>
      </c>
    </row>
    <row r="50" customFormat="false" ht="25" hidden="false" customHeight="true" outlineLevel="0" collapsed="false">
      <c r="A50" s="6"/>
      <c r="B50" s="9"/>
      <c r="C50" s="8"/>
      <c r="D50" s="12" t="str">
        <f aca="false">IF(A50="","",SUMPRODUCT(--(出力!$A$2:$A$51=A50)))</f>
        <v/>
      </c>
      <c r="E50" s="11" t="str">
        <f aca="false">IF(COUNTA(A50:C50)=0,"",IF(A50="","期待IDなし",IF(SUMPRODUCT(--($A$2:$A$51=A50))&lt;&gt;1,"期待ID重複",IF(B50="","原本位置なし",IF(C50="必須",IF(D50=0,"欠落",IF(D50=1,"OK","出力重複")),IF(C50="空白確認済み",IF(D50=0,"OK","空白行に出力あり"),"扱いを確認"))))))</f>
        <v/>
      </c>
    </row>
    <row r="51" customFormat="false" ht="25" hidden="false" customHeight="true" outlineLevel="0" collapsed="false">
      <c r="A51" s="6"/>
      <c r="B51" s="9"/>
      <c r="C51" s="8"/>
      <c r="D51" s="12" t="str">
        <f aca="false">IF(A51="","",SUMPRODUCT(--(出力!$A$2:$A$51=A51)))</f>
        <v/>
      </c>
      <c r="E51" s="11" t="str">
        <f aca="false">IF(COUNTA(A51:C51)=0,"",IF(A51="","期待IDなし",IF(SUMPRODUCT(--($A$2:$A$51=A51))&lt;&gt;1,"期待ID重複",IF(B51="","原本位置なし",IF(C51="必須",IF(D51=0,"欠落",IF(D51=1,"OK","出力重複")),IF(C51="空白確認済み",IF(D51=0,"OK","空白行に出力あり"),"扱いを確認"))))))</f>
        <v/>
      </c>
    </row>
  </sheetData>
  <conditionalFormatting sqref="E2:E51">
    <cfRule type="expression" priority="2" aboveAverage="0" equalAverage="0" bottom="0" percent="0" rank="0" text="" dxfId="3">
      <formula>AND(E2&lt;&gt;"",E2&lt;&gt;"OK")</formula>
    </cfRule>
  </conditionalFormatting>
  <dataValidations count="1">
    <dataValidation allowBlank="false" errorStyle="stop" operator="between" showDropDown="false" showErrorMessage="false" showInputMessage="false" sqref="C2:C51" type="list">
      <formula1>"必須,空白確認済み"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7" min="4" style="0" width="14"/>
  </cols>
  <sheetData>
    <row r="1" customFormat="false" ht="34" hidden="false" customHeight="true" outlineLevel="0" collapsed="false">
      <c r="A1" s="1" t="s">
        <v>0</v>
      </c>
      <c r="B1" s="2" t="s">
        <v>2</v>
      </c>
      <c r="C1" s="2" t="s">
        <v>33</v>
      </c>
      <c r="D1" s="2" t="s">
        <v>34</v>
      </c>
      <c r="E1" s="2" t="s">
        <v>35</v>
      </c>
      <c r="F1" s="2" t="s">
        <v>36</v>
      </c>
      <c r="G1" s="3" t="s">
        <v>6</v>
      </c>
    </row>
    <row r="2" customFormat="false" ht="25" hidden="false" customHeight="true" outlineLevel="0" collapsed="false">
      <c r="A2" s="6" t="s">
        <v>14</v>
      </c>
      <c r="B2" s="9" t="s">
        <v>21</v>
      </c>
      <c r="C2" s="8" t="s">
        <v>16</v>
      </c>
      <c r="D2" s="8" t="s">
        <v>37</v>
      </c>
      <c r="E2" s="10" t="n">
        <v>0.6</v>
      </c>
      <c r="F2" s="10" t="n">
        <v>0.8</v>
      </c>
      <c r="G2" s="9" t="s">
        <v>18</v>
      </c>
    </row>
    <row r="3" customFormat="false" ht="25" hidden="false" customHeight="true" outlineLevel="0" collapsed="false">
      <c r="A3" s="6" t="s">
        <v>20</v>
      </c>
      <c r="B3" s="9" t="s">
        <v>21</v>
      </c>
      <c r="C3" s="8" t="s">
        <v>22</v>
      </c>
      <c r="D3" s="8" t="s">
        <v>37</v>
      </c>
      <c r="E3" s="10" t="n">
        <v>20</v>
      </c>
      <c r="F3" s="10" t="n">
        <v>30</v>
      </c>
      <c r="G3" s="9" t="s">
        <v>23</v>
      </c>
    </row>
    <row r="4" customFormat="false" ht="25" hidden="false" customHeight="true" outlineLevel="0" collapsed="false">
      <c r="A4" s="6"/>
      <c r="B4" s="9"/>
      <c r="C4" s="9"/>
      <c r="D4" s="8"/>
      <c r="E4" s="10"/>
      <c r="F4" s="10"/>
      <c r="G4" s="9"/>
    </row>
    <row r="5" customFormat="false" ht="25" hidden="false" customHeight="true" outlineLevel="0" collapsed="false">
      <c r="A5" s="6"/>
      <c r="B5" s="9"/>
      <c r="C5" s="9"/>
      <c r="D5" s="8"/>
      <c r="E5" s="10"/>
      <c r="F5" s="10"/>
      <c r="G5" s="9"/>
    </row>
    <row r="6" customFormat="false" ht="25" hidden="false" customHeight="true" outlineLevel="0" collapsed="false">
      <c r="A6" s="6"/>
      <c r="B6" s="9"/>
      <c r="C6" s="9"/>
      <c r="D6" s="8"/>
      <c r="E6" s="10"/>
      <c r="F6" s="10"/>
      <c r="G6" s="9"/>
    </row>
    <row r="7" customFormat="false" ht="25" hidden="false" customHeight="true" outlineLevel="0" collapsed="false">
      <c r="A7" s="6"/>
      <c r="B7" s="9"/>
      <c r="C7" s="9"/>
      <c r="D7" s="8"/>
      <c r="E7" s="10"/>
      <c r="F7" s="10"/>
      <c r="G7" s="9"/>
    </row>
    <row r="8" customFormat="false" ht="25" hidden="false" customHeight="true" outlineLevel="0" collapsed="false">
      <c r="A8" s="6"/>
      <c r="B8" s="9"/>
      <c r="C8" s="9"/>
      <c r="D8" s="8"/>
      <c r="E8" s="10"/>
      <c r="F8" s="10"/>
      <c r="G8" s="9"/>
    </row>
    <row r="9" customFormat="false" ht="25" hidden="false" customHeight="true" outlineLevel="0" collapsed="false">
      <c r="A9" s="6"/>
      <c r="B9" s="9"/>
      <c r="C9" s="9"/>
      <c r="D9" s="8"/>
      <c r="E9" s="10"/>
      <c r="F9" s="10"/>
      <c r="G9" s="9"/>
    </row>
    <row r="10" customFormat="false" ht="25" hidden="false" customHeight="true" outlineLevel="0" collapsed="false">
      <c r="A10" s="6"/>
      <c r="B10" s="9"/>
      <c r="C10" s="9"/>
      <c r="D10" s="8"/>
      <c r="E10" s="10"/>
      <c r="F10" s="10"/>
      <c r="G10" s="9"/>
    </row>
    <row r="11" customFormat="false" ht="25" hidden="false" customHeight="true" outlineLevel="0" collapsed="false">
      <c r="A11" s="6"/>
      <c r="B11" s="9"/>
      <c r="C11" s="9"/>
      <c r="D11" s="8"/>
      <c r="E11" s="10"/>
      <c r="F11" s="10"/>
      <c r="G11" s="9"/>
    </row>
    <row r="12" customFormat="false" ht="25" hidden="false" customHeight="true" outlineLevel="0" collapsed="false">
      <c r="A12" s="6"/>
      <c r="B12" s="9"/>
      <c r="C12" s="9"/>
      <c r="D12" s="8"/>
      <c r="E12" s="10"/>
      <c r="F12" s="10"/>
      <c r="G12" s="9"/>
    </row>
    <row r="13" customFormat="false" ht="25" hidden="false" customHeight="true" outlineLevel="0" collapsed="false">
      <c r="A13" s="6"/>
      <c r="B13" s="9"/>
      <c r="C13" s="9"/>
      <c r="D13" s="8"/>
      <c r="E13" s="10"/>
      <c r="F13" s="10"/>
      <c r="G13" s="9"/>
    </row>
    <row r="14" customFormat="false" ht="25" hidden="false" customHeight="true" outlineLevel="0" collapsed="false">
      <c r="A14" s="6"/>
      <c r="B14" s="9"/>
      <c r="C14" s="9"/>
      <c r="D14" s="8"/>
      <c r="E14" s="10"/>
      <c r="F14" s="10"/>
      <c r="G14" s="9"/>
    </row>
    <row r="15" customFormat="false" ht="25" hidden="false" customHeight="true" outlineLevel="0" collapsed="false">
      <c r="A15" s="6"/>
      <c r="B15" s="9"/>
      <c r="C15" s="9"/>
      <c r="D15" s="8"/>
      <c r="E15" s="10"/>
      <c r="F15" s="10"/>
      <c r="G15" s="9"/>
    </row>
    <row r="16" customFormat="false" ht="25" hidden="false" customHeight="true" outlineLevel="0" collapsed="false">
      <c r="A16" s="6"/>
      <c r="B16" s="9"/>
      <c r="C16" s="9"/>
      <c r="D16" s="8"/>
      <c r="E16" s="10"/>
      <c r="F16" s="10"/>
      <c r="G16" s="9"/>
    </row>
    <row r="17" customFormat="false" ht="25" hidden="false" customHeight="true" outlineLevel="0" collapsed="false">
      <c r="A17" s="6"/>
      <c r="B17" s="9"/>
      <c r="C17" s="9"/>
      <c r="D17" s="8"/>
      <c r="E17" s="10"/>
      <c r="F17" s="10"/>
      <c r="G17" s="9"/>
    </row>
    <row r="18" customFormat="false" ht="25" hidden="false" customHeight="true" outlineLevel="0" collapsed="false">
      <c r="A18" s="6"/>
      <c r="B18" s="9"/>
      <c r="C18" s="9"/>
      <c r="D18" s="8"/>
      <c r="E18" s="10"/>
      <c r="F18" s="10"/>
      <c r="G18" s="9"/>
    </row>
    <row r="19" customFormat="false" ht="25" hidden="false" customHeight="true" outlineLevel="0" collapsed="false">
      <c r="A19" s="6"/>
      <c r="B19" s="9"/>
      <c r="C19" s="9"/>
      <c r="D19" s="8"/>
      <c r="E19" s="10"/>
      <c r="F19" s="10"/>
      <c r="G19" s="9"/>
    </row>
    <row r="20" customFormat="false" ht="25" hidden="false" customHeight="true" outlineLevel="0" collapsed="false">
      <c r="A20" s="6"/>
      <c r="B20" s="9"/>
      <c r="C20" s="9"/>
      <c r="D20" s="8"/>
      <c r="E20" s="10"/>
      <c r="F20" s="10"/>
      <c r="G20" s="9"/>
    </row>
    <row r="21" customFormat="false" ht="25" hidden="false" customHeight="true" outlineLevel="0" collapsed="false">
      <c r="A21" s="6"/>
      <c r="B21" s="9"/>
      <c r="C21" s="9"/>
      <c r="D21" s="8"/>
      <c r="E21" s="10"/>
      <c r="F21" s="10"/>
      <c r="G21" s="9"/>
    </row>
    <row r="22" customFormat="false" ht="25" hidden="false" customHeight="true" outlineLevel="0" collapsed="false">
      <c r="A22" s="6"/>
      <c r="B22" s="9"/>
      <c r="C22" s="9"/>
      <c r="D22" s="8"/>
      <c r="E22" s="10"/>
      <c r="F22" s="10"/>
      <c r="G22" s="9"/>
    </row>
    <row r="23" customFormat="false" ht="25" hidden="false" customHeight="true" outlineLevel="0" collapsed="false">
      <c r="A23" s="6"/>
      <c r="B23" s="9"/>
      <c r="C23" s="9"/>
      <c r="D23" s="8"/>
      <c r="E23" s="10"/>
      <c r="F23" s="10"/>
      <c r="G23" s="9"/>
    </row>
    <row r="24" customFormat="false" ht="25" hidden="false" customHeight="true" outlineLevel="0" collapsed="false">
      <c r="A24" s="6"/>
      <c r="B24" s="9"/>
      <c r="C24" s="9"/>
      <c r="D24" s="8"/>
      <c r="E24" s="10"/>
      <c r="F24" s="10"/>
      <c r="G24" s="9"/>
    </row>
    <row r="25" customFormat="false" ht="25" hidden="false" customHeight="true" outlineLevel="0" collapsed="false">
      <c r="A25" s="6"/>
      <c r="B25" s="9"/>
      <c r="C25" s="9"/>
      <c r="D25" s="8"/>
      <c r="E25" s="10"/>
      <c r="F25" s="10"/>
      <c r="G25" s="9"/>
    </row>
    <row r="26" customFormat="false" ht="25" hidden="false" customHeight="true" outlineLevel="0" collapsed="false">
      <c r="A26" s="6"/>
      <c r="B26" s="9"/>
      <c r="C26" s="9"/>
      <c r="D26" s="8"/>
      <c r="E26" s="10"/>
      <c r="F26" s="10"/>
      <c r="G26" s="9"/>
    </row>
    <row r="27" customFormat="false" ht="25" hidden="false" customHeight="true" outlineLevel="0" collapsed="false">
      <c r="A27" s="6"/>
      <c r="B27" s="9"/>
      <c r="C27" s="9"/>
      <c r="D27" s="8"/>
      <c r="E27" s="10"/>
      <c r="F27" s="10"/>
      <c r="G27" s="9"/>
    </row>
    <row r="28" customFormat="false" ht="25" hidden="false" customHeight="true" outlineLevel="0" collapsed="false">
      <c r="A28" s="6"/>
      <c r="B28" s="9"/>
      <c r="C28" s="9"/>
      <c r="D28" s="8"/>
      <c r="E28" s="10"/>
      <c r="F28" s="10"/>
      <c r="G28" s="9"/>
    </row>
    <row r="29" customFormat="false" ht="25" hidden="false" customHeight="true" outlineLevel="0" collapsed="false">
      <c r="A29" s="6"/>
      <c r="B29" s="9"/>
      <c r="C29" s="9"/>
      <c r="D29" s="8"/>
      <c r="E29" s="10"/>
      <c r="F29" s="10"/>
      <c r="G29" s="9"/>
    </row>
    <row r="30" customFormat="false" ht="25" hidden="false" customHeight="true" outlineLevel="0" collapsed="false">
      <c r="A30" s="6"/>
      <c r="B30" s="9"/>
      <c r="C30" s="9"/>
      <c r="D30" s="8"/>
      <c r="E30" s="10"/>
      <c r="F30" s="10"/>
      <c r="G30" s="9"/>
    </row>
    <row r="31" customFormat="false" ht="25" hidden="false" customHeight="true" outlineLevel="0" collapsed="false">
      <c r="A31" s="6"/>
      <c r="B31" s="9"/>
      <c r="C31" s="9"/>
      <c r="D31" s="8"/>
      <c r="E31" s="10"/>
      <c r="F31" s="10"/>
      <c r="G31" s="9"/>
    </row>
    <row r="32" customFormat="false" ht="25" hidden="false" customHeight="true" outlineLevel="0" collapsed="false">
      <c r="A32" s="6"/>
      <c r="B32" s="9"/>
      <c r="C32" s="9"/>
      <c r="D32" s="8"/>
      <c r="E32" s="10"/>
      <c r="F32" s="10"/>
      <c r="G32" s="9"/>
    </row>
    <row r="33" customFormat="false" ht="25" hidden="false" customHeight="true" outlineLevel="0" collapsed="false">
      <c r="A33" s="6"/>
      <c r="B33" s="9"/>
      <c r="C33" s="9"/>
      <c r="D33" s="8"/>
      <c r="E33" s="10"/>
      <c r="F33" s="10"/>
      <c r="G33" s="9"/>
    </row>
    <row r="34" customFormat="false" ht="25" hidden="false" customHeight="true" outlineLevel="0" collapsed="false">
      <c r="A34" s="6"/>
      <c r="B34" s="9"/>
      <c r="C34" s="9"/>
      <c r="D34" s="8"/>
      <c r="E34" s="10"/>
      <c r="F34" s="10"/>
      <c r="G34" s="9"/>
    </row>
    <row r="35" customFormat="false" ht="25" hidden="false" customHeight="true" outlineLevel="0" collapsed="false">
      <c r="A35" s="6"/>
      <c r="B35" s="9"/>
      <c r="C35" s="9"/>
      <c r="D35" s="8"/>
      <c r="E35" s="10"/>
      <c r="F35" s="10"/>
      <c r="G35" s="9"/>
    </row>
    <row r="36" customFormat="false" ht="25" hidden="false" customHeight="true" outlineLevel="0" collapsed="false">
      <c r="A36" s="6"/>
      <c r="B36" s="9"/>
      <c r="C36" s="9"/>
      <c r="D36" s="8"/>
      <c r="E36" s="10"/>
      <c r="F36" s="10"/>
      <c r="G36" s="9"/>
    </row>
    <row r="37" customFormat="false" ht="25" hidden="false" customHeight="true" outlineLevel="0" collapsed="false">
      <c r="A37" s="6"/>
      <c r="B37" s="9"/>
      <c r="C37" s="9"/>
      <c r="D37" s="8"/>
      <c r="E37" s="10"/>
      <c r="F37" s="10"/>
      <c r="G37" s="9"/>
    </row>
    <row r="38" customFormat="false" ht="25" hidden="false" customHeight="true" outlineLevel="0" collapsed="false">
      <c r="A38" s="6"/>
      <c r="B38" s="9"/>
      <c r="C38" s="9"/>
      <c r="D38" s="8"/>
      <c r="E38" s="10"/>
      <c r="F38" s="10"/>
      <c r="G38" s="9"/>
    </row>
    <row r="39" customFormat="false" ht="25" hidden="false" customHeight="true" outlineLevel="0" collapsed="false">
      <c r="A39" s="6"/>
      <c r="B39" s="9"/>
      <c r="C39" s="9"/>
      <c r="D39" s="8"/>
      <c r="E39" s="10"/>
      <c r="F39" s="10"/>
      <c r="G39" s="9"/>
    </row>
    <row r="40" customFormat="false" ht="25" hidden="false" customHeight="true" outlineLevel="0" collapsed="false">
      <c r="A40" s="6"/>
      <c r="B40" s="9"/>
      <c r="C40" s="9"/>
      <c r="D40" s="8"/>
      <c r="E40" s="10"/>
      <c r="F40" s="10"/>
      <c r="G40" s="9"/>
    </row>
    <row r="41" customFormat="false" ht="25" hidden="false" customHeight="true" outlineLevel="0" collapsed="false">
      <c r="A41" s="6"/>
      <c r="B41" s="9"/>
      <c r="C41" s="9"/>
      <c r="D41" s="8"/>
      <c r="E41" s="10"/>
      <c r="F41" s="10"/>
      <c r="G41" s="9"/>
    </row>
    <row r="42" customFormat="false" ht="25" hidden="false" customHeight="true" outlineLevel="0" collapsed="false">
      <c r="A42" s="6"/>
      <c r="B42" s="9"/>
      <c r="C42" s="9"/>
      <c r="D42" s="8"/>
      <c r="E42" s="10"/>
      <c r="F42" s="10"/>
      <c r="G42" s="9"/>
    </row>
    <row r="43" customFormat="false" ht="25" hidden="false" customHeight="true" outlineLevel="0" collapsed="false">
      <c r="A43" s="6"/>
      <c r="B43" s="9"/>
      <c r="C43" s="9"/>
      <c r="D43" s="8"/>
      <c r="E43" s="10"/>
      <c r="F43" s="10"/>
      <c r="G43" s="9"/>
    </row>
    <row r="44" customFormat="false" ht="25" hidden="false" customHeight="true" outlineLevel="0" collapsed="false">
      <c r="A44" s="6"/>
      <c r="B44" s="9"/>
      <c r="C44" s="9"/>
      <c r="D44" s="8"/>
      <c r="E44" s="10"/>
      <c r="F44" s="10"/>
      <c r="G44" s="9"/>
    </row>
    <row r="45" customFormat="false" ht="25" hidden="false" customHeight="true" outlineLevel="0" collapsed="false">
      <c r="A45" s="6"/>
      <c r="B45" s="9"/>
      <c r="C45" s="9"/>
      <c r="D45" s="8"/>
      <c r="E45" s="10"/>
      <c r="F45" s="10"/>
      <c r="G45" s="9"/>
    </row>
    <row r="46" customFormat="false" ht="25" hidden="false" customHeight="true" outlineLevel="0" collapsed="false">
      <c r="A46" s="6"/>
      <c r="B46" s="9"/>
      <c r="C46" s="9"/>
      <c r="D46" s="8"/>
      <c r="E46" s="10"/>
      <c r="F46" s="10"/>
      <c r="G46" s="9"/>
    </row>
    <row r="47" customFormat="false" ht="25" hidden="false" customHeight="true" outlineLevel="0" collapsed="false">
      <c r="A47" s="6"/>
      <c r="B47" s="9"/>
      <c r="C47" s="9"/>
      <c r="D47" s="8"/>
      <c r="E47" s="10"/>
      <c r="F47" s="10"/>
      <c r="G47" s="9"/>
    </row>
    <row r="48" customFormat="false" ht="25" hidden="false" customHeight="true" outlineLevel="0" collapsed="false">
      <c r="A48" s="6"/>
      <c r="B48" s="9"/>
      <c r="C48" s="9"/>
      <c r="D48" s="8"/>
      <c r="E48" s="10"/>
      <c r="F48" s="10"/>
      <c r="G48" s="9"/>
    </row>
    <row r="49" customFormat="false" ht="25" hidden="false" customHeight="true" outlineLevel="0" collapsed="false">
      <c r="A49" s="6"/>
      <c r="B49" s="9"/>
      <c r="C49" s="9"/>
      <c r="D49" s="8"/>
      <c r="E49" s="10"/>
      <c r="F49" s="10"/>
      <c r="G49" s="9"/>
    </row>
    <row r="50" customFormat="false" ht="25" hidden="false" customHeight="true" outlineLevel="0" collapsed="false">
      <c r="A50" s="6"/>
      <c r="B50" s="9"/>
      <c r="C50" s="9"/>
      <c r="D50" s="8"/>
      <c r="E50" s="10"/>
      <c r="F50" s="10"/>
      <c r="G50" s="9"/>
    </row>
    <row r="51" customFormat="false" ht="25" hidden="false" customHeight="true" outlineLevel="0" collapsed="false">
      <c r="A51" s="6"/>
      <c r="B51" s="9"/>
      <c r="C51" s="9"/>
      <c r="D51" s="8"/>
      <c r="E51" s="10"/>
      <c r="F51" s="10"/>
      <c r="G51" s="9"/>
    </row>
  </sheetData>
  <dataValidations count="1">
    <dataValidation allowBlank="false" errorStyle="stop" operator="between" showDropDown="false" showErrorMessage="false" showInputMessage="false" sqref="D2:D51" type="list">
      <formula1>"要,不要"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</cols>
  <sheetData>
    <row r="1" customFormat="false" ht="34" hidden="false" customHeight="true" outlineLevel="0" collapsed="false">
      <c r="A1" s="16" t="s">
        <v>10</v>
      </c>
    </row>
    <row r="2" customFormat="false" ht="25" hidden="false" customHeight="true" outlineLevel="0" collapsed="false">
      <c r="A2" s="6" t="s">
        <v>17</v>
      </c>
    </row>
    <row r="3" customFormat="false" ht="25" hidden="false" customHeight="true" outlineLevel="0" collapsed="false">
      <c r="A3" s="6" t="s">
        <v>38</v>
      </c>
    </row>
    <row r="4" customFormat="false" ht="25" hidden="false" customHeight="true" outlineLevel="0" collapsed="false">
      <c r="A4" s="17" t="s">
        <v>39</v>
      </c>
    </row>
    <row r="5" customFormat="false" ht="25" hidden="false" customHeight="true" outlineLevel="0" collapsed="false">
      <c r="A5" s="6"/>
    </row>
    <row r="6" customFormat="false" ht="25" hidden="false" customHeight="true" outlineLevel="0" collapsed="false">
      <c r="A6" s="6"/>
    </row>
    <row r="7" customFormat="false" ht="25" hidden="false" customHeight="true" outlineLevel="0" collapsed="false">
      <c r="A7" s="6"/>
    </row>
    <row r="8" customFormat="false" ht="25" hidden="false" customHeight="true" outlineLevel="0" collapsed="false">
      <c r="A8" s="6"/>
    </row>
    <row r="9" customFormat="false" ht="25" hidden="false" customHeight="true" outlineLevel="0" collapsed="false">
      <c r="A9" s="6"/>
    </row>
    <row r="10" customFormat="false" ht="25" hidden="false" customHeight="true" outlineLevel="0" collapsed="false">
      <c r="A10" s="6"/>
    </row>
    <row r="11" customFormat="false" ht="25" hidden="false" customHeight="true" outlineLevel="0" collapsed="false">
      <c r="A11" s="6"/>
    </row>
    <row r="12" customFormat="false" ht="25" hidden="false" customHeight="true" outlineLevel="0" collapsed="false">
      <c r="A12" s="6"/>
    </row>
    <row r="13" customFormat="false" ht="25" hidden="false" customHeight="true" outlineLevel="0" collapsed="false">
      <c r="A13" s="6"/>
    </row>
    <row r="14" customFormat="false" ht="25" hidden="false" customHeight="true" outlineLevel="0" collapsed="false">
      <c r="A14" s="6"/>
    </row>
    <row r="15" customFormat="false" ht="25" hidden="false" customHeight="true" outlineLevel="0" collapsed="false">
      <c r="A15" s="6"/>
    </row>
    <row r="16" customFormat="false" ht="25" hidden="false" customHeight="true" outlineLevel="0" collapsed="false">
      <c r="A16" s="6"/>
    </row>
    <row r="17" customFormat="false" ht="25" hidden="false" customHeight="true" outlineLevel="0" collapsed="false">
      <c r="A17" s="6"/>
    </row>
    <row r="18" customFormat="false" ht="25" hidden="false" customHeight="true" outlineLevel="0" collapsed="false">
      <c r="A18" s="6"/>
    </row>
    <row r="19" customFormat="false" ht="25" hidden="false" customHeight="true" outlineLevel="0" collapsed="false">
      <c r="A19" s="6"/>
    </row>
    <row r="20" customFormat="false" ht="25" hidden="false" customHeight="true" outlineLevel="0" collapsed="false">
      <c r="A20" s="6"/>
    </row>
    <row r="21" customFormat="false" ht="25" hidden="false" customHeight="true" outlineLevel="0" collapsed="false">
      <c r="A21" s="6"/>
    </row>
    <row r="22" customFormat="false" ht="25" hidden="false" customHeight="true" outlineLevel="0" collapsed="false">
      <c r="A22" s="6"/>
    </row>
    <row r="23" customFormat="false" ht="25" hidden="false" customHeight="true" outlineLevel="0" collapsed="false">
      <c r="A23" s="6"/>
    </row>
    <row r="24" customFormat="false" ht="25" hidden="false" customHeight="true" outlineLevel="0" collapsed="false">
      <c r="A24" s="6"/>
    </row>
    <row r="25" customFormat="false" ht="25" hidden="false" customHeight="true" outlineLevel="0" collapsed="false">
      <c r="A25" s="6"/>
    </row>
    <row r="26" customFormat="false" ht="25" hidden="false" customHeight="true" outlineLevel="0" collapsed="false">
      <c r="A26" s="6"/>
    </row>
    <row r="27" customFormat="false" ht="25" hidden="false" customHeight="true" outlineLevel="0" collapsed="false">
      <c r="A27" s="6"/>
    </row>
    <row r="28" customFormat="false" ht="25" hidden="false" customHeight="true" outlineLevel="0" collapsed="false">
      <c r="A28" s="6"/>
    </row>
    <row r="29" customFormat="false" ht="25" hidden="false" customHeight="true" outlineLevel="0" collapsed="false">
      <c r="A29" s="6"/>
    </row>
    <row r="30" customFormat="false" ht="25" hidden="false" customHeight="true" outlineLevel="0" collapsed="false">
      <c r="A30" s="6"/>
    </row>
    <row r="31" customFormat="false" ht="25" hidden="false" customHeight="true" outlineLevel="0" collapsed="false">
      <c r="A31" s="6"/>
    </row>
    <row r="32" customFormat="false" ht="25" hidden="false" customHeight="true" outlineLevel="0" collapsed="false">
      <c r="A32" s="6"/>
    </row>
    <row r="33" customFormat="false" ht="25" hidden="false" customHeight="true" outlineLevel="0" collapsed="false">
      <c r="A33" s="6"/>
    </row>
    <row r="34" customFormat="false" ht="25" hidden="false" customHeight="true" outlineLevel="0" collapsed="false">
      <c r="A34" s="6"/>
    </row>
    <row r="35" customFormat="false" ht="25" hidden="false" customHeight="true" outlineLevel="0" collapsed="false">
      <c r="A35" s="6"/>
    </row>
    <row r="36" customFormat="false" ht="25" hidden="false" customHeight="true" outlineLevel="0" collapsed="false">
      <c r="A36" s="6"/>
    </row>
    <row r="37" customFormat="false" ht="25" hidden="false" customHeight="true" outlineLevel="0" collapsed="false">
      <c r="A37" s="6"/>
    </row>
    <row r="38" customFormat="false" ht="25" hidden="false" customHeight="true" outlineLevel="0" collapsed="false">
      <c r="A38" s="6"/>
    </row>
    <row r="39" customFormat="false" ht="25" hidden="false" customHeight="true" outlineLevel="0" collapsed="false">
      <c r="A39" s="6"/>
    </row>
    <row r="40" customFormat="false" ht="25" hidden="false" customHeight="true" outlineLevel="0" collapsed="false">
      <c r="A40" s="6"/>
    </row>
    <row r="41" customFormat="false" ht="25" hidden="false" customHeight="true" outlineLevel="0" collapsed="false">
      <c r="A41" s="6"/>
    </row>
    <row r="42" customFormat="false" ht="25" hidden="false" customHeight="true" outlineLevel="0" collapsed="false">
      <c r="A42" s="6"/>
    </row>
    <row r="43" customFormat="false" ht="25" hidden="false" customHeight="true" outlineLevel="0" collapsed="false">
      <c r="A43" s="6"/>
    </row>
    <row r="44" customFormat="false" ht="25" hidden="false" customHeight="true" outlineLevel="0" collapsed="false">
      <c r="A44" s="6"/>
    </row>
    <row r="45" customFormat="false" ht="25" hidden="false" customHeight="true" outlineLevel="0" collapsed="false">
      <c r="A45" s="6"/>
    </row>
    <row r="46" customFormat="false" ht="25" hidden="false" customHeight="true" outlineLevel="0" collapsed="false">
      <c r="A46" s="6"/>
    </row>
    <row r="47" customFormat="false" ht="25" hidden="false" customHeight="true" outlineLevel="0" collapsed="false">
      <c r="A47" s="6"/>
    </row>
    <row r="48" customFormat="false" ht="25" hidden="false" customHeight="true" outlineLevel="0" collapsed="false">
      <c r="A48" s="6"/>
    </row>
    <row r="49" customFormat="false" ht="25" hidden="false" customHeight="true" outlineLevel="0" collapsed="false">
      <c r="A49" s="6"/>
    </row>
    <row r="50" customFormat="false" ht="25" hidden="false" customHeight="true" outlineLevel="0" collapsed="false">
      <c r="A50" s="6"/>
    </row>
    <row r="51" customFormat="false" ht="25" hidden="false" customHeight="true" outlineLevel="0" collapsed="false">
      <c r="A51" s="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7"/>
    <col collapsed="false" customWidth="true" hidden="false" outlineLevel="0" max="4" min="4" style="0" width="18"/>
    <col collapsed="false" customWidth="true" hidden="false" outlineLevel="0" max="5" min="5" style="0" width="11"/>
    <col collapsed="false" customWidth="true" hidden="false" outlineLevel="0" max="7" min="6" style="0" width="12"/>
    <col collapsed="false" customWidth="true" hidden="false" outlineLevel="0" max="8" min="8" style="0" width="20"/>
    <col collapsed="false" customWidth="true" hidden="false" outlineLevel="0" max="9" min="9" style="0" width="24"/>
  </cols>
  <sheetData>
    <row r="1" customFormat="false" ht="34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K1" s="18" t="s">
        <v>40</v>
      </c>
    </row>
    <row r="2" customFormat="false" ht="25" hidden="false" customHeight="true" outlineLevel="0" collapsed="false">
      <c r="A2" s="19" t="s">
        <v>14</v>
      </c>
      <c r="B2" s="20" t="n">
        <v>46298</v>
      </c>
      <c r="C2" s="21" t="s">
        <v>15</v>
      </c>
      <c r="D2" s="21" t="s">
        <v>16</v>
      </c>
      <c r="E2" s="22" t="s">
        <v>17</v>
      </c>
      <c r="F2" s="23" t="n">
        <v>0.7</v>
      </c>
      <c r="G2" s="22" t="s">
        <v>18</v>
      </c>
      <c r="H2" s="21" t="s">
        <v>19</v>
      </c>
      <c r="I2" s="22"/>
    </row>
    <row r="3" customFormat="false" ht="25" hidden="false" customHeight="true" outlineLevel="0" collapsed="false">
      <c r="A3" s="19" t="s">
        <v>20</v>
      </c>
      <c r="B3" s="20" t="n">
        <v>46298</v>
      </c>
      <c r="C3" s="22" t="s">
        <v>21</v>
      </c>
      <c r="D3" s="21" t="s">
        <v>22</v>
      </c>
      <c r="E3" s="22" t="s">
        <v>17</v>
      </c>
      <c r="F3" s="23" t="n">
        <v>25</v>
      </c>
      <c r="G3" s="22" t="s">
        <v>23</v>
      </c>
      <c r="H3" s="21" t="s">
        <v>19</v>
      </c>
      <c r="I3" s="22"/>
    </row>
    <row r="4" customFormat="false" ht="25" hidden="false" customHeight="true" outlineLevel="0" collapsed="false">
      <c r="A4" s="24"/>
      <c r="B4" s="25"/>
      <c r="C4" s="5"/>
      <c r="D4" s="5"/>
      <c r="E4" s="5"/>
      <c r="F4" s="26"/>
      <c r="G4" s="5"/>
      <c r="H4" s="5"/>
      <c r="I4" s="5"/>
    </row>
    <row r="5" customFormat="false" ht="25" hidden="false" customHeight="true" outlineLevel="0" collapsed="false">
      <c r="A5" s="24"/>
      <c r="B5" s="25"/>
      <c r="C5" s="5"/>
      <c r="D5" s="5"/>
      <c r="E5" s="5"/>
      <c r="F5" s="26"/>
      <c r="G5" s="5"/>
      <c r="H5" s="5"/>
      <c r="I5" s="5"/>
    </row>
    <row r="6" customFormat="false" ht="25" hidden="false" customHeight="true" outlineLevel="0" collapsed="false">
      <c r="A6" s="24"/>
      <c r="B6" s="25"/>
      <c r="C6" s="5"/>
      <c r="D6" s="5"/>
      <c r="E6" s="5"/>
      <c r="F6" s="26"/>
      <c r="G6" s="5"/>
      <c r="H6" s="5"/>
      <c r="I6" s="5"/>
    </row>
    <row r="7" customFormat="false" ht="25" hidden="false" customHeight="true" outlineLevel="0" collapsed="false">
      <c r="A7" s="24"/>
      <c r="B7" s="25"/>
      <c r="C7" s="5"/>
      <c r="D7" s="5"/>
      <c r="E7" s="5"/>
      <c r="F7" s="26"/>
      <c r="G7" s="5"/>
      <c r="H7" s="5"/>
      <c r="I7" s="5"/>
    </row>
    <row r="8" customFormat="false" ht="25" hidden="false" customHeight="true" outlineLevel="0" collapsed="false">
      <c r="A8" s="24"/>
      <c r="B8" s="25"/>
      <c r="C8" s="5"/>
      <c r="D8" s="5"/>
      <c r="E8" s="5"/>
      <c r="F8" s="26"/>
      <c r="G8" s="5"/>
      <c r="H8" s="5"/>
      <c r="I8" s="5"/>
    </row>
    <row r="9" customFormat="false" ht="25" hidden="false" customHeight="true" outlineLevel="0" collapsed="false">
      <c r="A9" s="24"/>
      <c r="B9" s="25"/>
      <c r="C9" s="5"/>
      <c r="D9" s="5"/>
      <c r="E9" s="5"/>
      <c r="F9" s="26"/>
      <c r="G9" s="5"/>
      <c r="H9" s="5"/>
      <c r="I9" s="5"/>
    </row>
    <row r="10" customFormat="false" ht="25" hidden="false" customHeight="true" outlineLevel="0" collapsed="false">
      <c r="A10" s="24"/>
      <c r="B10" s="25"/>
      <c r="C10" s="5"/>
      <c r="D10" s="5"/>
      <c r="E10" s="5"/>
      <c r="F10" s="26"/>
      <c r="G10" s="5"/>
      <c r="H10" s="5"/>
      <c r="I10" s="5"/>
    </row>
    <row r="11" customFormat="false" ht="25" hidden="false" customHeight="true" outlineLevel="0" collapsed="false">
      <c r="A11" s="24"/>
      <c r="B11" s="25"/>
      <c r="C11" s="5"/>
      <c r="D11" s="5"/>
      <c r="E11" s="5"/>
      <c r="F11" s="26"/>
      <c r="G11" s="5"/>
      <c r="H11" s="5"/>
      <c r="I11" s="5"/>
    </row>
    <row r="12" customFormat="false" ht="25" hidden="false" customHeight="true" outlineLevel="0" collapsed="false">
      <c r="A12" s="24"/>
      <c r="B12" s="25"/>
      <c r="C12" s="5"/>
      <c r="D12" s="5"/>
      <c r="E12" s="5"/>
      <c r="F12" s="26"/>
      <c r="G12" s="5"/>
      <c r="H12" s="5"/>
      <c r="I12" s="5"/>
    </row>
    <row r="13" customFormat="false" ht="25" hidden="false" customHeight="true" outlineLevel="0" collapsed="false">
      <c r="A13" s="24"/>
      <c r="B13" s="25"/>
      <c r="C13" s="5"/>
      <c r="D13" s="5"/>
      <c r="E13" s="5"/>
      <c r="F13" s="26"/>
      <c r="G13" s="5"/>
      <c r="H13" s="5"/>
      <c r="I13" s="5"/>
    </row>
    <row r="14" customFormat="false" ht="25" hidden="false" customHeight="true" outlineLevel="0" collapsed="false">
      <c r="A14" s="24"/>
      <c r="B14" s="25"/>
      <c r="C14" s="5"/>
      <c r="D14" s="5"/>
      <c r="E14" s="5"/>
      <c r="F14" s="26"/>
      <c r="G14" s="5"/>
      <c r="H14" s="5"/>
      <c r="I14" s="5"/>
    </row>
    <row r="15" customFormat="false" ht="25" hidden="false" customHeight="true" outlineLevel="0" collapsed="false">
      <c r="A15" s="24"/>
      <c r="B15" s="25"/>
      <c r="C15" s="5"/>
      <c r="D15" s="5"/>
      <c r="E15" s="5"/>
      <c r="F15" s="26"/>
      <c r="G15" s="5"/>
      <c r="H15" s="5"/>
      <c r="I15" s="5"/>
    </row>
    <row r="16" customFormat="false" ht="25" hidden="false" customHeight="true" outlineLevel="0" collapsed="false">
      <c r="A16" s="24"/>
      <c r="B16" s="25"/>
      <c r="C16" s="5"/>
      <c r="D16" s="5"/>
      <c r="E16" s="5"/>
      <c r="F16" s="26"/>
      <c r="G16" s="5"/>
      <c r="H16" s="5"/>
      <c r="I16" s="5"/>
    </row>
    <row r="17" customFormat="false" ht="25" hidden="false" customHeight="true" outlineLevel="0" collapsed="false">
      <c r="A17" s="24"/>
      <c r="B17" s="25"/>
      <c r="C17" s="5"/>
      <c r="D17" s="5"/>
      <c r="E17" s="5"/>
      <c r="F17" s="26"/>
      <c r="G17" s="5"/>
      <c r="H17" s="5"/>
      <c r="I17" s="5"/>
    </row>
    <row r="18" customFormat="false" ht="25" hidden="false" customHeight="true" outlineLevel="0" collapsed="false">
      <c r="A18" s="24"/>
      <c r="B18" s="25"/>
      <c r="C18" s="5"/>
      <c r="D18" s="5"/>
      <c r="E18" s="5"/>
      <c r="F18" s="26"/>
      <c r="G18" s="5"/>
      <c r="H18" s="5"/>
      <c r="I18" s="5"/>
    </row>
    <row r="19" customFormat="false" ht="25" hidden="false" customHeight="true" outlineLevel="0" collapsed="false">
      <c r="A19" s="24"/>
      <c r="B19" s="25"/>
      <c r="C19" s="5"/>
      <c r="D19" s="5"/>
      <c r="E19" s="5"/>
      <c r="F19" s="26"/>
      <c r="G19" s="5"/>
      <c r="H19" s="5"/>
      <c r="I19" s="5"/>
    </row>
    <row r="20" customFormat="false" ht="25" hidden="false" customHeight="true" outlineLevel="0" collapsed="false">
      <c r="A20" s="24"/>
      <c r="B20" s="25"/>
      <c r="C20" s="5"/>
      <c r="D20" s="5"/>
      <c r="E20" s="5"/>
      <c r="F20" s="26"/>
      <c r="G20" s="5"/>
      <c r="H20" s="5"/>
      <c r="I20" s="5"/>
    </row>
    <row r="21" customFormat="false" ht="25" hidden="false" customHeight="true" outlineLevel="0" collapsed="false">
      <c r="A21" s="24"/>
      <c r="B21" s="25"/>
      <c r="C21" s="5"/>
      <c r="D21" s="5"/>
      <c r="E21" s="5"/>
      <c r="F21" s="26"/>
      <c r="G21" s="5"/>
      <c r="H21" s="5"/>
      <c r="I21" s="5"/>
    </row>
    <row r="22" customFormat="false" ht="25" hidden="false" customHeight="true" outlineLevel="0" collapsed="false">
      <c r="A22" s="24"/>
      <c r="B22" s="25"/>
      <c r="C22" s="5"/>
      <c r="D22" s="5"/>
      <c r="E22" s="5"/>
      <c r="F22" s="26"/>
      <c r="G22" s="5"/>
      <c r="H22" s="5"/>
      <c r="I22" s="5"/>
    </row>
    <row r="23" customFormat="false" ht="25" hidden="false" customHeight="true" outlineLevel="0" collapsed="false">
      <c r="A23" s="24"/>
      <c r="B23" s="25"/>
      <c r="C23" s="5"/>
      <c r="D23" s="5"/>
      <c r="E23" s="5"/>
      <c r="F23" s="26"/>
      <c r="G23" s="5"/>
      <c r="H23" s="5"/>
      <c r="I23" s="5"/>
    </row>
    <row r="24" customFormat="false" ht="25" hidden="false" customHeight="true" outlineLevel="0" collapsed="false">
      <c r="A24" s="24"/>
      <c r="B24" s="25"/>
      <c r="C24" s="5"/>
      <c r="D24" s="5"/>
      <c r="E24" s="5"/>
      <c r="F24" s="26"/>
      <c r="G24" s="5"/>
      <c r="H24" s="5"/>
      <c r="I24" s="5"/>
    </row>
    <row r="25" customFormat="false" ht="25" hidden="false" customHeight="true" outlineLevel="0" collapsed="false">
      <c r="A25" s="24"/>
      <c r="B25" s="25"/>
      <c r="C25" s="5"/>
      <c r="D25" s="5"/>
      <c r="E25" s="5"/>
      <c r="F25" s="26"/>
      <c r="G25" s="5"/>
      <c r="H25" s="5"/>
      <c r="I25" s="5"/>
    </row>
    <row r="26" customFormat="false" ht="25" hidden="false" customHeight="true" outlineLevel="0" collapsed="false">
      <c r="A26" s="24"/>
      <c r="B26" s="25"/>
      <c r="C26" s="5"/>
      <c r="D26" s="5"/>
      <c r="E26" s="5"/>
      <c r="F26" s="26"/>
      <c r="G26" s="5"/>
      <c r="H26" s="5"/>
      <c r="I26" s="5"/>
    </row>
    <row r="27" customFormat="false" ht="25" hidden="false" customHeight="true" outlineLevel="0" collapsed="false">
      <c r="A27" s="24"/>
      <c r="B27" s="25"/>
      <c r="C27" s="5"/>
      <c r="D27" s="5"/>
      <c r="E27" s="5"/>
      <c r="F27" s="26"/>
      <c r="G27" s="5"/>
      <c r="H27" s="5"/>
      <c r="I27" s="5"/>
    </row>
    <row r="28" customFormat="false" ht="25" hidden="false" customHeight="true" outlineLevel="0" collapsed="false">
      <c r="A28" s="24"/>
      <c r="B28" s="25"/>
      <c r="C28" s="5"/>
      <c r="D28" s="5"/>
      <c r="E28" s="5"/>
      <c r="F28" s="26"/>
      <c r="G28" s="5"/>
      <c r="H28" s="5"/>
      <c r="I28" s="5"/>
    </row>
    <row r="29" customFormat="false" ht="25" hidden="false" customHeight="true" outlineLevel="0" collapsed="false">
      <c r="A29" s="24"/>
      <c r="B29" s="25"/>
      <c r="C29" s="5"/>
      <c r="D29" s="5"/>
      <c r="E29" s="5"/>
      <c r="F29" s="26"/>
      <c r="G29" s="5"/>
      <c r="H29" s="5"/>
      <c r="I29" s="5"/>
    </row>
    <row r="30" customFormat="false" ht="25" hidden="false" customHeight="true" outlineLevel="0" collapsed="false">
      <c r="A30" s="24"/>
      <c r="B30" s="25"/>
      <c r="C30" s="5"/>
      <c r="D30" s="5"/>
      <c r="E30" s="5"/>
      <c r="F30" s="26"/>
      <c r="G30" s="5"/>
      <c r="H30" s="5"/>
      <c r="I30" s="5"/>
    </row>
    <row r="31" customFormat="false" ht="25" hidden="false" customHeight="true" outlineLevel="0" collapsed="false">
      <c r="A31" s="24"/>
      <c r="B31" s="25"/>
      <c r="C31" s="5"/>
      <c r="D31" s="5"/>
      <c r="E31" s="5"/>
      <c r="F31" s="26"/>
      <c r="G31" s="5"/>
      <c r="H31" s="5"/>
      <c r="I31" s="5"/>
    </row>
    <row r="32" customFormat="false" ht="25" hidden="false" customHeight="true" outlineLevel="0" collapsed="false">
      <c r="A32" s="24"/>
      <c r="B32" s="25"/>
      <c r="C32" s="5"/>
      <c r="D32" s="5"/>
      <c r="E32" s="5"/>
      <c r="F32" s="26"/>
      <c r="G32" s="5"/>
      <c r="H32" s="5"/>
      <c r="I32" s="5"/>
    </row>
    <row r="33" customFormat="false" ht="25" hidden="false" customHeight="true" outlineLevel="0" collapsed="false">
      <c r="A33" s="24"/>
      <c r="B33" s="25"/>
      <c r="C33" s="5"/>
      <c r="D33" s="5"/>
      <c r="E33" s="5"/>
      <c r="F33" s="26"/>
      <c r="G33" s="5"/>
      <c r="H33" s="5"/>
      <c r="I33" s="5"/>
    </row>
    <row r="34" customFormat="false" ht="25" hidden="false" customHeight="true" outlineLevel="0" collapsed="false">
      <c r="A34" s="24"/>
      <c r="B34" s="25"/>
      <c r="C34" s="5"/>
      <c r="D34" s="5"/>
      <c r="E34" s="5"/>
      <c r="F34" s="26"/>
      <c r="G34" s="5"/>
      <c r="H34" s="5"/>
      <c r="I34" s="5"/>
    </row>
    <row r="35" customFormat="false" ht="25" hidden="false" customHeight="true" outlineLevel="0" collapsed="false">
      <c r="A35" s="24"/>
      <c r="B35" s="25"/>
      <c r="C35" s="5"/>
      <c r="D35" s="5"/>
      <c r="E35" s="5"/>
      <c r="F35" s="26"/>
      <c r="G35" s="5"/>
      <c r="H35" s="5"/>
      <c r="I35" s="5"/>
    </row>
    <row r="36" customFormat="false" ht="25" hidden="false" customHeight="true" outlineLevel="0" collapsed="false">
      <c r="A36" s="24"/>
      <c r="B36" s="25"/>
      <c r="C36" s="5"/>
      <c r="D36" s="5"/>
      <c r="E36" s="5"/>
      <c r="F36" s="26"/>
      <c r="G36" s="5"/>
      <c r="H36" s="5"/>
      <c r="I36" s="5"/>
    </row>
    <row r="37" customFormat="false" ht="25" hidden="false" customHeight="true" outlineLevel="0" collapsed="false">
      <c r="A37" s="24"/>
      <c r="B37" s="25"/>
      <c r="C37" s="5"/>
      <c r="D37" s="5"/>
      <c r="E37" s="5"/>
      <c r="F37" s="26"/>
      <c r="G37" s="5"/>
      <c r="H37" s="5"/>
      <c r="I37" s="5"/>
    </row>
    <row r="38" customFormat="false" ht="25" hidden="false" customHeight="true" outlineLevel="0" collapsed="false">
      <c r="A38" s="24"/>
      <c r="B38" s="25"/>
      <c r="C38" s="5"/>
      <c r="D38" s="5"/>
      <c r="E38" s="5"/>
      <c r="F38" s="26"/>
      <c r="G38" s="5"/>
      <c r="H38" s="5"/>
      <c r="I38" s="5"/>
    </row>
    <row r="39" customFormat="false" ht="25" hidden="false" customHeight="true" outlineLevel="0" collapsed="false">
      <c r="A39" s="24"/>
      <c r="B39" s="25"/>
      <c r="C39" s="5"/>
      <c r="D39" s="5"/>
      <c r="E39" s="5"/>
      <c r="F39" s="26"/>
      <c r="G39" s="5"/>
      <c r="H39" s="5"/>
      <c r="I39" s="5"/>
    </row>
    <row r="40" customFormat="false" ht="25" hidden="false" customHeight="true" outlineLevel="0" collapsed="false">
      <c r="A40" s="24"/>
      <c r="B40" s="25"/>
      <c r="C40" s="5"/>
      <c r="D40" s="5"/>
      <c r="E40" s="5"/>
      <c r="F40" s="26"/>
      <c r="G40" s="5"/>
      <c r="H40" s="5"/>
      <c r="I40" s="5"/>
    </row>
    <row r="41" customFormat="false" ht="25" hidden="false" customHeight="true" outlineLevel="0" collapsed="false">
      <c r="A41" s="24"/>
      <c r="B41" s="25"/>
      <c r="C41" s="5"/>
      <c r="D41" s="5"/>
      <c r="E41" s="5"/>
      <c r="F41" s="26"/>
      <c r="G41" s="5"/>
      <c r="H41" s="5"/>
      <c r="I41" s="5"/>
    </row>
    <row r="42" customFormat="false" ht="25" hidden="false" customHeight="true" outlineLevel="0" collapsed="false">
      <c r="A42" s="24"/>
      <c r="B42" s="25"/>
      <c r="C42" s="5"/>
      <c r="D42" s="5"/>
      <c r="E42" s="5"/>
      <c r="F42" s="26"/>
      <c r="G42" s="5"/>
      <c r="H42" s="5"/>
      <c r="I42" s="5"/>
    </row>
    <row r="43" customFormat="false" ht="25" hidden="false" customHeight="true" outlineLevel="0" collapsed="false">
      <c r="A43" s="24"/>
      <c r="B43" s="25"/>
      <c r="C43" s="5"/>
      <c r="D43" s="5"/>
      <c r="E43" s="5"/>
      <c r="F43" s="26"/>
      <c r="G43" s="5"/>
      <c r="H43" s="5"/>
      <c r="I43" s="5"/>
    </row>
    <row r="44" customFormat="false" ht="25" hidden="false" customHeight="true" outlineLevel="0" collapsed="false">
      <c r="A44" s="24"/>
      <c r="B44" s="25"/>
      <c r="C44" s="5"/>
      <c r="D44" s="5"/>
      <c r="E44" s="5"/>
      <c r="F44" s="26"/>
      <c r="G44" s="5"/>
      <c r="H44" s="5"/>
      <c r="I44" s="5"/>
    </row>
    <row r="45" customFormat="false" ht="25" hidden="false" customHeight="true" outlineLevel="0" collapsed="false">
      <c r="A45" s="24"/>
      <c r="B45" s="25"/>
      <c r="C45" s="5"/>
      <c r="D45" s="5"/>
      <c r="E45" s="5"/>
      <c r="F45" s="26"/>
      <c r="G45" s="5"/>
      <c r="H45" s="5"/>
      <c r="I45" s="5"/>
    </row>
    <row r="46" customFormat="false" ht="25" hidden="false" customHeight="true" outlineLevel="0" collapsed="false">
      <c r="A46" s="24"/>
      <c r="B46" s="25"/>
      <c r="C46" s="5"/>
      <c r="D46" s="5"/>
      <c r="E46" s="5"/>
      <c r="F46" s="26"/>
      <c r="G46" s="5"/>
      <c r="H46" s="5"/>
      <c r="I46" s="5"/>
    </row>
    <row r="47" customFormat="false" ht="25" hidden="false" customHeight="true" outlineLevel="0" collapsed="false">
      <c r="A47" s="24"/>
      <c r="B47" s="25"/>
      <c r="C47" s="5"/>
      <c r="D47" s="5"/>
      <c r="E47" s="5"/>
      <c r="F47" s="26"/>
      <c r="G47" s="5"/>
      <c r="H47" s="5"/>
      <c r="I47" s="5"/>
    </row>
    <row r="48" customFormat="false" ht="25" hidden="false" customHeight="true" outlineLevel="0" collapsed="false">
      <c r="A48" s="24"/>
      <c r="B48" s="25"/>
      <c r="C48" s="5"/>
      <c r="D48" s="5"/>
      <c r="E48" s="5"/>
      <c r="F48" s="26"/>
      <c r="G48" s="5"/>
      <c r="H48" s="5"/>
      <c r="I48" s="5"/>
    </row>
    <row r="49" customFormat="false" ht="25" hidden="false" customHeight="true" outlineLevel="0" collapsed="false">
      <c r="A49" s="24"/>
      <c r="B49" s="25"/>
      <c r="C49" s="5"/>
      <c r="D49" s="5"/>
      <c r="E49" s="5"/>
      <c r="F49" s="26"/>
      <c r="G49" s="5"/>
      <c r="H49" s="5"/>
      <c r="I49" s="5"/>
    </row>
    <row r="50" customFormat="false" ht="25" hidden="false" customHeight="true" outlineLevel="0" collapsed="false">
      <c r="A50" s="24"/>
      <c r="B50" s="25"/>
      <c r="C50" s="5"/>
      <c r="D50" s="5"/>
      <c r="E50" s="5"/>
      <c r="F50" s="26"/>
      <c r="G50" s="5"/>
      <c r="H50" s="5"/>
      <c r="I50" s="5"/>
    </row>
    <row r="51" customFormat="false" ht="25" hidden="false" customHeight="true" outlineLevel="0" collapsed="false">
      <c r="A51" s="24"/>
      <c r="B51" s="25"/>
      <c r="C51" s="5"/>
      <c r="D51" s="5"/>
      <c r="E51" s="5"/>
      <c r="F51" s="26"/>
      <c r="G51" s="5"/>
      <c r="H51" s="5"/>
      <c r="I51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995A0"/>
    <pageSetUpPr fitToPage="fals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06"/>
  </cols>
  <sheetData>
    <row r="1" customFormat="false" ht="25" hidden="false" customHeight="true" outlineLevel="0" collapsed="false">
      <c r="A1" s="5"/>
      <c r="B1" s="5"/>
    </row>
    <row r="2" customFormat="false" ht="25" hidden="false" customHeight="true" outlineLevel="0" collapsed="false">
      <c r="A2" s="27" t="s">
        <v>41</v>
      </c>
      <c r="B2" s="5"/>
    </row>
    <row r="3" customFormat="false" ht="25" hidden="false" customHeight="true" outlineLevel="0" collapsed="false">
      <c r="A3" s="5"/>
      <c r="B3" s="5"/>
    </row>
    <row r="4" customFormat="false" ht="30" hidden="false" customHeight="true" outlineLevel="0" collapsed="false">
      <c r="A4" s="14" t="s">
        <v>42</v>
      </c>
      <c r="B4" s="28" t="s">
        <v>43</v>
      </c>
    </row>
    <row r="5" customFormat="false" ht="30" hidden="false" customHeight="true" outlineLevel="0" collapsed="false">
      <c r="A5" s="29" t="s">
        <v>44</v>
      </c>
      <c r="B5" s="28" t="s">
        <v>45</v>
      </c>
    </row>
    <row r="6" customFormat="false" ht="30" hidden="false" customHeight="true" outlineLevel="0" collapsed="false">
      <c r="A6" s="30" t="s">
        <v>46</v>
      </c>
      <c r="B6" s="28" t="s">
        <v>47</v>
      </c>
    </row>
    <row r="7" customFormat="false" ht="30" hidden="false" customHeight="true" outlineLevel="0" collapsed="false">
      <c r="A7" s="14" t="s">
        <v>48</v>
      </c>
      <c r="B7" s="28" t="s">
        <v>49</v>
      </c>
    </row>
    <row r="8" customFormat="false" ht="30" hidden="false" customHeight="true" outlineLevel="0" collapsed="false">
      <c r="A8" s="14" t="s">
        <v>50</v>
      </c>
      <c r="B8" s="28" t="s">
        <v>51</v>
      </c>
    </row>
    <row r="9" customFormat="false" ht="30" hidden="false" customHeight="true" outlineLevel="0" collapsed="false">
      <c r="A9" s="14" t="s">
        <v>52</v>
      </c>
      <c r="B9" s="28" t="s">
        <v>53</v>
      </c>
    </row>
    <row r="10" customFormat="false" ht="30" hidden="false" customHeight="true" outlineLevel="0" collapsed="false">
      <c r="A10" s="31" t="s">
        <v>54</v>
      </c>
      <c r="B10" s="28" t="s">
        <v>55</v>
      </c>
    </row>
    <row r="11" customFormat="false" ht="30" hidden="false" customHeight="true" outlineLevel="0" collapsed="false">
      <c r="A11" s="14" t="s">
        <v>56</v>
      </c>
      <c r="B11" s="28" t="s">
        <v>57</v>
      </c>
    </row>
    <row r="12" customFormat="false" ht="30" hidden="false" customHeight="true" outlineLevel="0" collapsed="false">
      <c r="A12" s="14" t="s">
        <v>58</v>
      </c>
      <c r="B12" s="28" t="s">
        <v>59</v>
      </c>
    </row>
    <row r="13" customFormat="false" ht="30" hidden="false" customHeight="true" outlineLevel="0" collapsed="false">
      <c r="A13" s="14" t="s">
        <v>60</v>
      </c>
      <c r="B13" s="28" t="s">
        <v>61</v>
      </c>
    </row>
    <row r="14" customFormat="false" ht="30" hidden="false" customHeight="true" outlineLevel="0" collapsed="false">
      <c r="A14" s="14" t="s">
        <v>62</v>
      </c>
      <c r="B14" s="28" t="s">
        <v>63</v>
      </c>
    </row>
    <row r="15" customFormat="false" ht="30" hidden="false" customHeight="true" outlineLevel="0" collapsed="false">
      <c r="A15" s="14" t="s">
        <v>64</v>
      </c>
      <c r="B15" s="28" t="s">
        <v>65</v>
      </c>
    </row>
    <row r="16" customFormat="false" ht="30" hidden="false" customHeight="true" outlineLevel="0" collapsed="false">
      <c r="A16" s="14" t="s">
        <v>66</v>
      </c>
      <c r="B16" s="28" t="s">
        <v>67</v>
      </c>
    </row>
    <row r="17" customFormat="false" ht="30" hidden="false" customHeight="true" outlineLevel="0" collapsed="false">
      <c r="A17" s="14" t="s">
        <v>68</v>
      </c>
      <c r="B17" s="28" t="s">
        <v>69</v>
      </c>
    </row>
    <row r="18" customFormat="false" ht="30" hidden="false" customHeight="true" outlineLevel="0" collapsed="false">
      <c r="A18" s="14" t="s">
        <v>70</v>
      </c>
      <c r="B18" s="32" t="s">
        <v>71</v>
      </c>
    </row>
    <row r="19" customFormat="false" ht="30" hidden="false" customHeight="true" outlineLevel="0" collapsed="false">
      <c r="A19" s="14" t="s">
        <v>72</v>
      </c>
      <c r="B19" s="28" t="s">
        <v>73</v>
      </c>
    </row>
    <row r="20" customFormat="false" ht="25" hidden="false" customHeight="true" outlineLevel="0" collapsed="false">
      <c r="A20" s="5"/>
      <c r="B20" s="5"/>
    </row>
    <row r="21" customFormat="false" ht="25" hidden="false" customHeight="true" outlineLevel="0" collapsed="false">
      <c r="A21" s="5"/>
      <c r="B21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